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firstSheet="25" activeTab="32"/>
  </bookViews>
  <sheets>
    <sheet name="Arkusz3 (2)" sheetId="14" r:id="rId1"/>
    <sheet name="Arkusz2 (2)" sheetId="13" r:id="rId2"/>
    <sheet name="Arkusz1" sheetId="1" r:id="rId3"/>
    <sheet name="Arkusz2" sheetId="2" r:id="rId4"/>
    <sheet name="Arkusz3" sheetId="10" r:id="rId5"/>
    <sheet name="Arkusz4" sheetId="3" r:id="rId6"/>
    <sheet name="Arkusz5" sheetId="5" r:id="rId7"/>
    <sheet name="Arkusz6" sheetId="6" r:id="rId8"/>
    <sheet name="Arkusz35" sheetId="40" r:id="rId9"/>
    <sheet name="Arkusz140" sheetId="145" r:id="rId10"/>
    <sheet name="Arkusz141" sheetId="146" r:id="rId11"/>
    <sheet name="Arkusz142" sheetId="147" r:id="rId12"/>
    <sheet name="Arkusz143" sheetId="148" r:id="rId13"/>
    <sheet name="Arkusz144" sheetId="149" r:id="rId14"/>
    <sheet name="Arkusz145" sheetId="150" r:id="rId15"/>
    <sheet name="Arkusz146" sheetId="151" r:id="rId16"/>
    <sheet name="Arkusz147" sheetId="152" r:id="rId17"/>
    <sheet name="Arkusz148" sheetId="153" r:id="rId18"/>
    <sheet name="Arkusz149" sheetId="154" r:id="rId19"/>
    <sheet name="Arkusz150" sheetId="155" r:id="rId20"/>
    <sheet name="Arkusz151" sheetId="156" r:id="rId21"/>
    <sheet name="Arkusz152" sheetId="157" r:id="rId22"/>
    <sheet name="Arkusz153" sheetId="158" r:id="rId23"/>
    <sheet name="Arkusz154" sheetId="159" r:id="rId24"/>
    <sheet name="Arkusz155" sheetId="160" r:id="rId25"/>
    <sheet name="Arkusz156" sheetId="161" r:id="rId26"/>
    <sheet name="Arkusz157" sheetId="162" r:id="rId27"/>
    <sheet name="Arkusz158" sheetId="163" r:id="rId28"/>
    <sheet name="Arkusz159" sheetId="164" r:id="rId29"/>
    <sheet name="Arkusz160" sheetId="165" r:id="rId30"/>
    <sheet name="Arkusz161" sheetId="166" r:id="rId31"/>
    <sheet name="Arkusz162" sheetId="167" r:id="rId32"/>
    <sheet name="Arkusz163" sheetId="168" r:id="rId33"/>
    <sheet name="Arkusz164" sheetId="169" r:id="rId34"/>
    <sheet name="Arkusz7" sheetId="7" r:id="rId35"/>
    <sheet name="Arkusz11" sheetId="17" r:id="rId36"/>
    <sheet name="Arkusz8" sheetId="8" r:id="rId37"/>
    <sheet name="Arkusz36" sheetId="41" r:id="rId38"/>
    <sheet name="Arkusz37" sheetId="42" r:id="rId39"/>
    <sheet name="Arkusz38" sheetId="43" r:id="rId40"/>
    <sheet name="Arkusz117" sheetId="122" r:id="rId41"/>
    <sheet name="Arkusz63" sheetId="68" r:id="rId42"/>
    <sheet name="Arkusz118" sheetId="123" r:id="rId43"/>
    <sheet name="Arkusz119" sheetId="124" r:id="rId44"/>
    <sheet name="Arkusz120" sheetId="125" r:id="rId45"/>
    <sheet name="Arkusz121" sheetId="126" r:id="rId46"/>
    <sheet name="Arkusz122" sheetId="127" r:id="rId47"/>
    <sheet name="Arkusz125" sheetId="130" r:id="rId48"/>
    <sheet name="Arkusz126" sheetId="131" r:id="rId49"/>
    <sheet name="Arkusz127" sheetId="132" r:id="rId50"/>
    <sheet name="Arkusz128" sheetId="133" r:id="rId51"/>
    <sheet name="Arkusz129" sheetId="134" r:id="rId52"/>
    <sheet name="Arkusz130" sheetId="135" r:id="rId53"/>
    <sheet name="Arkusz131" sheetId="136" r:id="rId54"/>
    <sheet name="Arkusz132" sheetId="137" r:id="rId55"/>
    <sheet name="Arkusz133" sheetId="138" r:id="rId56"/>
    <sheet name="Arkusz134" sheetId="139" r:id="rId57"/>
    <sheet name="Arkusz135" sheetId="140" r:id="rId58"/>
    <sheet name="Arkusz136" sheetId="141" r:id="rId59"/>
    <sheet name="Arkusz137" sheetId="142" r:id="rId60"/>
    <sheet name="Arkusz138" sheetId="143" r:id="rId61"/>
    <sheet name="Arkusz139" sheetId="144" r:id="rId62"/>
    <sheet name="Arkusz123" sheetId="128" r:id="rId63"/>
    <sheet name="Arkusz124" sheetId="129" r:id="rId64"/>
    <sheet name="Arkusz64" sheetId="69" r:id="rId65"/>
    <sheet name="Arkusz65" sheetId="70" r:id="rId66"/>
    <sheet name="Arkusz66" sheetId="71" r:id="rId67"/>
    <sheet name="Arkusz67" sheetId="72" r:id="rId68"/>
    <sheet name="Arkusz68" sheetId="73" r:id="rId69"/>
    <sheet name="Arkusz69" sheetId="74" r:id="rId70"/>
    <sheet name="Arkusz70" sheetId="75" r:id="rId71"/>
    <sheet name="Arkusz71" sheetId="76" r:id="rId72"/>
    <sheet name="Arkusz72" sheetId="77" r:id="rId73"/>
    <sheet name="Arkusz73" sheetId="78" r:id="rId74"/>
    <sheet name="Arkusz74" sheetId="79" r:id="rId75"/>
    <sheet name="Arkusz75" sheetId="80" r:id="rId76"/>
    <sheet name="Arkusz76" sheetId="81" r:id="rId77"/>
    <sheet name="Arkusz77" sheetId="82" r:id="rId78"/>
    <sheet name="Arkusz78" sheetId="83" r:id="rId79"/>
    <sheet name="Arkusz79" sheetId="84" r:id="rId80"/>
    <sheet name="Arkusz80" sheetId="85" r:id="rId81"/>
    <sheet name="Arkusz81" sheetId="86" r:id="rId82"/>
    <sheet name="Arkusz82" sheetId="87" r:id="rId83"/>
    <sheet name="Arkusz83" sheetId="88" r:id="rId84"/>
    <sheet name="Arkusz84" sheetId="89" r:id="rId85"/>
    <sheet name="Arkusz85" sheetId="90" r:id="rId86"/>
    <sheet name="Arkusz86" sheetId="91" r:id="rId87"/>
    <sheet name="Arkusz87" sheetId="92" r:id="rId88"/>
    <sheet name="Arkusz88" sheetId="93" r:id="rId89"/>
    <sheet name="Arkusz89" sheetId="94" r:id="rId90"/>
    <sheet name="Arkusz90" sheetId="95" r:id="rId91"/>
    <sheet name="Arkusz91" sheetId="96" r:id="rId92"/>
    <sheet name="Arkusz92" sheetId="97" r:id="rId93"/>
    <sheet name="Arkusz93" sheetId="98" r:id="rId94"/>
    <sheet name="Arkusz94" sheetId="99" r:id="rId95"/>
    <sheet name="Arkusz95" sheetId="100" r:id="rId96"/>
    <sheet name="Arkusz96" sheetId="101" r:id="rId97"/>
    <sheet name="Arkusz97" sheetId="102" r:id="rId98"/>
    <sheet name="Arkusz98" sheetId="103" r:id="rId99"/>
    <sheet name="Arkusz99" sheetId="104" r:id="rId100"/>
    <sheet name="Arkusz100" sheetId="105" r:id="rId101"/>
    <sheet name="Arkusz101" sheetId="106" r:id="rId102"/>
    <sheet name="Arkusz102" sheetId="107" r:id="rId103"/>
    <sheet name="Arkusz103" sheetId="108" r:id="rId104"/>
    <sheet name="Arkusz104" sheetId="109" r:id="rId105"/>
    <sheet name="Arkusz105" sheetId="110" r:id="rId106"/>
    <sheet name="Arkusz106" sheetId="111" r:id="rId107"/>
    <sheet name="Arkusz107" sheetId="112" r:id="rId108"/>
    <sheet name="Arkusz108" sheetId="113" r:id="rId109"/>
    <sheet name="Arkusz109" sheetId="114" r:id="rId110"/>
    <sheet name="Arkusz110" sheetId="115" r:id="rId111"/>
    <sheet name="Arkusz111" sheetId="116" r:id="rId112"/>
    <sheet name="Arkusz112" sheetId="117" r:id="rId113"/>
    <sheet name="Arkusz113" sheetId="118" r:id="rId114"/>
    <sheet name="Arkusz114" sheetId="119" r:id="rId115"/>
    <sheet name="Arkusz115" sheetId="120" r:id="rId116"/>
    <sheet name="Arkusz116" sheetId="121" r:id="rId117"/>
    <sheet name="Arkusz62" sheetId="67" r:id="rId118"/>
    <sheet name="Arkusz39" sheetId="44" r:id="rId119"/>
    <sheet name="Arkusz40" sheetId="45" r:id="rId120"/>
    <sheet name="Arkusz41" sheetId="46" r:id="rId121"/>
    <sheet name="Arkusz42" sheetId="47" r:id="rId122"/>
    <sheet name="Arkusz43" sheetId="48" r:id="rId123"/>
    <sheet name="Arkusz44" sheetId="49" r:id="rId124"/>
    <sheet name="Arkusz45" sheetId="50" r:id="rId125"/>
    <sheet name="Arkusz46" sheetId="51" r:id="rId126"/>
    <sheet name="Arkusz47" sheetId="52" r:id="rId127"/>
    <sheet name="Arkusz48" sheetId="53" r:id="rId128"/>
    <sheet name="Arkusz49" sheetId="54" r:id="rId129"/>
    <sheet name="Arkusz50" sheetId="55" r:id="rId130"/>
    <sheet name="Arkusz51" sheetId="56" r:id="rId131"/>
    <sheet name="Arkusz52" sheetId="57" r:id="rId132"/>
    <sheet name="Arkusz53" sheetId="58" r:id="rId133"/>
    <sheet name="Arkusz54" sheetId="59" r:id="rId134"/>
    <sheet name="Arkusz55" sheetId="60" r:id="rId135"/>
    <sheet name="Arkusz56" sheetId="61" r:id="rId136"/>
    <sheet name="Arkusz57" sheetId="62" r:id="rId137"/>
    <sheet name="Arkusz58" sheetId="63" r:id="rId138"/>
    <sheet name="Arkusz59" sheetId="64" r:id="rId139"/>
    <sheet name="Arkusz60" sheetId="65" r:id="rId140"/>
    <sheet name="Arkusz61" sheetId="66" r:id="rId141"/>
    <sheet name="Arkusz10" sheetId="12" r:id="rId142"/>
    <sheet name="Arkusz13" sheetId="18" r:id="rId143"/>
    <sheet name="Arkusz14" sheetId="19" r:id="rId144"/>
    <sheet name="Arkusz15" sheetId="20" r:id="rId145"/>
    <sheet name="Arkusz16" sheetId="21" r:id="rId146"/>
    <sheet name="Arkusz12" sheetId="15" r:id="rId147"/>
    <sheet name="Arkusz17" sheetId="22" r:id="rId148"/>
    <sheet name="Arkusz9" sheetId="16" r:id="rId149"/>
    <sheet name="Arkusz18" sheetId="23" r:id="rId150"/>
    <sheet name="Arkusz19" sheetId="24" r:id="rId151"/>
    <sheet name="Arkusz20" sheetId="25" r:id="rId152"/>
    <sheet name="Arkusz21" sheetId="26" r:id="rId153"/>
    <sheet name="Arkusz22" sheetId="27" r:id="rId154"/>
    <sheet name="Arkusz23" sheetId="28" r:id="rId155"/>
    <sheet name="Arkusz24" sheetId="29" r:id="rId156"/>
    <sheet name="Arkusz25" sheetId="30" r:id="rId157"/>
    <sheet name="Arkusz26" sheetId="31" r:id="rId158"/>
    <sheet name="Arkusz27" sheetId="32" r:id="rId159"/>
    <sheet name="Arkusz28" sheetId="33" r:id="rId160"/>
    <sheet name="Arkusz29" sheetId="34" r:id="rId161"/>
    <sheet name="Arkusz30" sheetId="35" r:id="rId162"/>
    <sheet name="Arkusz31" sheetId="36" r:id="rId163"/>
    <sheet name="Arkusz32" sheetId="37" r:id="rId164"/>
    <sheet name="Arkusz33" sheetId="38" r:id="rId165"/>
    <sheet name="Arkusz34" sheetId="39" r:id="rId166"/>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1" i="14" l="1"/>
  <c r="G6" i="14"/>
  <c r="G11" i="13" l="1"/>
  <c r="G6" i="13" l="1"/>
  <c r="K11" i="13"/>
  <c r="K6" i="13" s="1"/>
  <c r="E11" i="13"/>
  <c r="E6" i="13" s="1"/>
  <c r="L8" i="13" l="1"/>
  <c r="L10" i="13"/>
  <c r="L12" i="14"/>
  <c r="F12" i="14"/>
  <c r="C6" i="14"/>
  <c r="L6" i="14" l="1"/>
  <c r="F6" i="14"/>
  <c r="M9" i="14"/>
  <c r="C12" i="14"/>
  <c r="D5" i="12"/>
  <c r="C6" i="12"/>
  <c r="C6" i="13"/>
  <c r="C11" i="13"/>
  <c r="L7" i="10"/>
  <c r="L8" i="10"/>
  <c r="L8" i="2"/>
  <c r="K14" i="2"/>
  <c r="F6" i="13" l="1"/>
  <c r="L7" i="13"/>
  <c r="H6" i="14"/>
  <c r="H12" i="14"/>
  <c r="M12" i="14" l="1"/>
  <c r="G12" i="14"/>
  <c r="M6" i="14" l="1"/>
  <c r="L11" i="13"/>
  <c r="L6" i="13" s="1"/>
  <c r="F11" i="13"/>
  <c r="L6" i="6" l="1"/>
  <c r="L7" i="6" s="1"/>
  <c r="C7" i="6"/>
  <c r="E7" i="6"/>
  <c r="J12" i="14" l="1"/>
  <c r="J6" i="14" s="1"/>
  <c r="I11" i="13"/>
  <c r="I6" i="13"/>
  <c r="E6" i="10" l="1"/>
  <c r="E11" i="10" s="1"/>
  <c r="E14" i="2" l="1"/>
  <c r="L7" i="2"/>
  <c r="L9" i="2"/>
  <c r="L14" i="2" l="1"/>
  <c r="C8" i="7"/>
  <c r="E8" i="7"/>
  <c r="L7" i="7"/>
  <c r="L8" i="7" l="1"/>
  <c r="L6" i="10"/>
  <c r="L11" i="10" s="1"/>
  <c r="L6" i="2"/>
  <c r="C6" i="2"/>
  <c r="C14" i="2" s="1"/>
  <c r="C6" i="10"/>
  <c r="C11" i="10" s="1"/>
  <c r="C7" i="12"/>
  <c r="D7" i="12"/>
  <c r="D4" i="3" l="1"/>
  <c r="C4" i="3"/>
  <c r="C9" i="5" l="1"/>
</calcChain>
</file>

<file path=xl/comments1.xml><?xml version="1.0" encoding="utf-8"?>
<comments xmlns="http://schemas.openxmlformats.org/spreadsheetml/2006/main">
  <authors>
    <author>Autor</author>
  </authors>
  <commentList>
    <comment ref="A4" authorId="0" shapeId="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0" authorId="0" shapeId="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2" authorId="0" shapeId="0">
      <text>
        <r>
          <rPr>
            <sz val="8"/>
            <color indexed="81"/>
            <rFont val="Tahoma"/>
            <charset val="1"/>
          </rPr>
          <t xml:space="preserve">
np. za 2018 r. – od 1.1.2018 r. do 31.12.2018 r.</t>
        </r>
      </text>
    </comment>
    <comment ref="A14" authorId="0" shapeId="0">
      <text>
        <r>
          <rPr>
            <sz val="8"/>
            <color indexed="81"/>
            <rFont val="Tahoma"/>
            <charset val="1"/>
          </rPr>
          <t xml:space="preserve">
Wiersz ten dotyczy sprawozdania łącznego państwowej jednostki budżetowej (jednostki nadrzędnej) oraz sprawozdania finansowego JST</t>
        </r>
      </text>
    </comment>
    <comment ref="A15" authorId="0" shapeId="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6" authorId="0" shapeId="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0" authorId="0" shapeId="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1" authorId="0" shapeId="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3" authorId="0" shapeId="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5" authorId="0" shapeId="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7" authorId="0" shapeId="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29" authorId="0" shapeId="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1" authorId="0" shapeId="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3" authorId="0" shapeId="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5" authorId="0" shapeId="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2" authorId="0" shapeId="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4" authorId="0" shapeId="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6" authorId="0" shapeId="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8" authorId="0" shapeId="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0" authorId="0" shapeId="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2" authorId="0" shapeId="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4" authorId="0" shapeId="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6" authorId="0" shapeId="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58" authorId="0" shapeId="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0" authorId="0" shapeId="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2" authorId="0" shapeId="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4" authorId="0" shapeId="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6" authorId="0" shapeId="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<sst xmlns="http://schemas.openxmlformats.org/spreadsheetml/2006/main" count="301" uniqueCount="138">
  <si>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</si>
  <si>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</si>
  <si>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</si>
  <si>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</si>
  <si>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</si>
  <si>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</si>
  <si>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</si>
  <si>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</si>
  <si>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</si>
  <si>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</si>
  <si>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</si>
  <si>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</si>
  <si>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</si>
  <si>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</si>
  <si>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</si>
  <si>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</si>
  <si>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</si>
  <si>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</si>
  <si>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</si>
  <si>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</si>
  <si>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</si>
  <si>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</si>
  <si>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</si>
  <si>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</si>
  <si>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</si>
  <si>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</si>
  <si>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</si>
  <si>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</si>
  <si>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</si>
  <si>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</si>
  <si>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</si>
  <si>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</si>
  <si>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</si>
  <si>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</si>
  <si>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</si>
  <si>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</si>
  <si>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</si>
  <si>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</si>
  <si>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</si>
  <si>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</si>
  <si>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</si>
  <si>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</si>
  <si>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</si>
  <si>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</si>
  <si>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</si>
  <si>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</si>
  <si>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</si>
  <si>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</si>
  <si>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</si>
  <si>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</si>
  <si>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</si>
  <si>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</si>
  <si>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</si>
  <si>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</si>
  <si>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</si>
  <si>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</si>
  <si>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</si>
  <si>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</si>
  <si>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</si>
  <si>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</si>
  <si>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</si>
  <si>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</si>
  <si>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</si>
  <si>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</si>
  <si>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</si>
  <si>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</si>
  <si>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</si>
  <si>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</si>
  <si>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</si>
  <si>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</si>
  <si>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</si>
  <si>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</si>
  <si>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</si>
  <si>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</si>
  <si>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</si>
  <si>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</si>
  <si>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</si>
  <si>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</si>
  <si>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</si>
  <si>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</si>
  <si>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</si>
  <si>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</si>
  <si>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</si>
  <si>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</si>
  <si>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</si>
  <si>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</si>
  <si>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</si>
  <si>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</si>
  <si>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</si>
  <si>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</si>
  <si>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</si>
  <si>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</si>
  <si>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</si>
  <si>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</si>
  <si>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</si>
  <si>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</si>
  <si>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</si>
  <si>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</si>
  <si>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</si>
  <si>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</si>
  <si>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</si>
  <si>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</si>
  <si>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1.1.1. Zmiany stanu wartości początkowej  rzeczowych aktywów trwałych ( brutto )</t>
  </si>
  <si>
    <t>1.1.4. Zmiany stanu umorzenia/amortyzacji rzeczowych aktywów trwałych ( brutto )</t>
  </si>
  <si>
    <t>Sprawozdanie nie obejmuje danych łącznych</t>
  </si>
  <si>
    <t xml:space="preserve"> nie dysponuje</t>
  </si>
  <si>
    <t>nie dokonano odpisów</t>
  </si>
  <si>
    <t>nie dotyczy</t>
  </si>
  <si>
    <t>nie wystąpiły</t>
  </si>
  <si>
    <t>nie występują</t>
  </si>
  <si>
    <t>Tabela wg  załącznika</t>
  </si>
  <si>
    <t>Przedszkole</t>
  </si>
  <si>
    <t xml:space="preserve">                        Zmniejszenia</t>
  </si>
  <si>
    <t>umorzenie za okres</t>
  </si>
  <si>
    <r>
      <t xml:space="preserve">                           Środki trwałe umarzane </t>
    </r>
    <r>
      <rPr>
        <b/>
        <sz val="12"/>
        <color theme="1"/>
        <rFont val="Calibri"/>
        <family val="2"/>
        <charset val="238"/>
        <scheme val="minor"/>
      </rPr>
      <t>jednorazowo</t>
    </r>
  </si>
  <si>
    <t>Jednostka organizacyjna gminy realizująca zadania z zakr. edukacji i wych. przedszk.</t>
  </si>
  <si>
    <t>przemieszczenie wewnetrzne</t>
  </si>
  <si>
    <t xml:space="preserve">Przedszkole Miejskie Nr 5 </t>
  </si>
  <si>
    <t>ul.Obr.Westerplatte 1 a; 95-035 Ozorków</t>
  </si>
  <si>
    <t>Dane prezentowane w tabeli 1.15</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</si>
  <si>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Składniki majątku o wartości jednostkowej powyżej 10 000,00 zł  zalicza się odpowiednio  do środków trwałych,   wartości niematerialnych i prawnych. Odpisy amortyzacyjne dokonuje się stopniowo metodą liniową. Składniki majątku do 500,00 zalicza się bezpośrednio w koszty. Składniki majątku o wartości początkowej powyżej 500, 00 zł do 10000,00 zalicza się do pozostałych środków trwałych lub  wartości niematerialnych i prawnych umorzonych 100%. Zapasy materiałów wycenia się według ceny zakupu. Należnosci w kwocie wymaganej zapłaty z zachowaniem  zasad ostrożności. Zobowiązania i roszczenia w kwocie wymaganej zapłaty z zachowaniem zasad ostrożności.Kapitały własne oraz aktywa i pasywa w wartości nominalnej.</t>
  </si>
  <si>
    <t xml:space="preserve">Inne informacje niż wymienione powyżej, jeżeli mogłyby w istotny sposób wpłynąć na ocenę sytuacji majątkowej i finansowej oraz wynik finansowy jednostki </t>
  </si>
  <si>
    <t>zakup</t>
  </si>
  <si>
    <t>1.1.2. Zmiany stanu wartości początkowej  rzeczowych aktywów trwałych ( brutto )</t>
  </si>
  <si>
    <t>1.1.3. Zmiany stanu umorzenia/amortyzacji rzeczowych aktywów trwałych ( brutto )</t>
  </si>
  <si>
    <t xml:space="preserve">1.1.6. Zmiany stanu wartości początkowej wartości niematerialnych i prawnych ( brutto ) </t>
  </si>
  <si>
    <t xml:space="preserve">                                                                                                                                                    1.1.7. Zmiany umorzenia wartości niematerialnych i prawnych </t>
  </si>
  <si>
    <t>1.1.8. Zmiana wartości netto wartości niematerialnych i prawnych</t>
  </si>
  <si>
    <t>Dane prezentowane w tabeli 1.16</t>
  </si>
  <si>
    <r>
      <t xml:space="preserve">                           Środki trwałe umarzane </t>
    </r>
    <r>
      <rPr>
        <b/>
        <sz val="12"/>
        <color theme="1"/>
        <rFont val="Calibri"/>
        <family val="2"/>
        <charset val="238"/>
        <scheme val="minor"/>
      </rPr>
      <t>stopniowo</t>
    </r>
  </si>
  <si>
    <t>1.16 Zmiany wartości zapasów -materiałów</t>
  </si>
  <si>
    <t>Zapasy -materiały</t>
  </si>
  <si>
    <t>w tym:art.spożywcze     -żywieniowe</t>
  </si>
  <si>
    <t>nie wystapiły</t>
  </si>
  <si>
    <r>
      <t xml:space="preserve">                           Środki trwałe umarzane </t>
    </r>
    <r>
      <rPr>
        <b/>
        <sz val="12"/>
        <color theme="1"/>
        <rFont val="Calibri"/>
        <family val="2"/>
        <charset val="238"/>
        <scheme val="minor"/>
      </rPr>
      <t>stopniowo</t>
    </r>
    <r>
      <rPr>
        <sz val="12"/>
        <color theme="1"/>
        <rFont val="Calibri"/>
        <family val="2"/>
        <charset val="238"/>
        <scheme val="minor"/>
      </rPr>
      <t>-2023</t>
    </r>
  </si>
  <si>
    <t>01.01.2023 do 31.12.2023</t>
  </si>
  <si>
    <t>1.1.5 Zmiana wartości netto środków trwałych-2023</t>
  </si>
  <si>
    <t>Dane prezentowane w tabeli 1.1.1, tabeli 1.1.2 tabeli 1.1.3,tabeli 1.1.4,tab.1.1.5,tab.1.1.6,tab.1.1.7,tab.1.1.8,tab.1.1.9,tab.1.1.10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</si>
</sst>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sz val="10"/>
      <color theme="1"/>
      <name val="Times New Roman"/>
      <family val="1"/>
      <charset val="238"/>
    </font>
    <font>
      <b/>
      <sz val="11"/>
      <color theme="1"/>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33">
    <xf numFmtId="0" fontId="0" fillId="0" borderId="0" xfId="0"/>
    <xf numFmtId="0" fontId="0" fillId="0" borderId="1" xfId="0" applyBorder="1"/>
    <xf numFmtId="0" fontId="1" fillId="0" borderId="1" xfId="0" applyFont="1" applyBorder="1"/>
    <xf numFmtId="0" fontId="0" fillId="0" borderId="1" xfId="0" applyBorder="1" applyAlignment="1">
      <alignment horizontal="left"/>
    </xf>
    <xf numFmtId="0" fontId="0" fillId="0" borderId="1" xfId="0"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applyAlignment="1">
      <alignment horizontal="left" wrapText="1"/>
    </xf>
    <xf numFmtId="0" fontId="3" fillId="0" borderId="0" xfId="0" applyFont="1" applyAlignment="1">
      <alignment horizontal="center"/>
    </xf>
    <xf numFmtId="0" fontId="7" fillId="0" borderId="0" xfId="0" applyFont="1" applyAlignment="1">
      <alignment horizontal="center"/>
    </xf>
    <xf numFmtId="0" fontId="6" fillId="0" borderId="1" xfId="0" applyFont="1" applyBorder="1"/>
    <xf numFmtId="0" fontId="8" fillId="0" borderId="0" xfId="0" applyFont="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8" xfId="0" applyFont="1" applyBorder="1" applyAlignment="1">
      <alignment horizontal="justify" vertical="center" wrapText="1"/>
    </xf>
    <xf numFmtId="4" fontId="9" fillId="0" borderId="1" xfId="0" applyNumberFormat="1" applyFont="1" applyBorder="1" applyAlignment="1">
      <alignment horizontal="right" vertical="center" wrapText="1"/>
    </xf>
    <xf numFmtId="0" fontId="9" fillId="0" borderId="12" xfId="0" applyFont="1" applyBorder="1" applyAlignment="1">
      <alignment horizontal="center" vertical="center"/>
    </xf>
    <xf numFmtId="0" fontId="10" fillId="0" borderId="0" xfId="0" applyFont="1"/>
    <xf numFmtId="0" fontId="9" fillId="0" borderId="1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justify" vertical="center" wrapText="1"/>
    </xf>
    <xf numFmtId="4" fontId="12" fillId="0" borderId="16"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1" xfId="0" applyFont="1" applyBorder="1" applyAlignment="1">
      <alignment horizontal="justify" vertical="center" wrapText="1"/>
    </xf>
    <xf numFmtId="4" fontId="12" fillId="0" borderId="1" xfId="0" applyNumberFormat="1" applyFont="1" applyBorder="1" applyAlignment="1">
      <alignment horizontal="right" vertical="center" wrapText="1"/>
    </xf>
    <xf numFmtId="4" fontId="12" fillId="0" borderId="1" xfId="0" applyNumberFormat="1" applyFont="1" applyBorder="1" applyAlignment="1">
      <alignment horizontal="center" vertical="center" wrapText="1"/>
    </xf>
    <xf numFmtId="4" fontId="12" fillId="0" borderId="9" xfId="0" applyNumberFormat="1" applyFont="1" applyBorder="1" applyAlignment="1">
      <alignment horizontal="right" vertical="center" wrapText="1"/>
    </xf>
    <xf numFmtId="0" fontId="12" fillId="0" borderId="17" xfId="0" applyFont="1" applyBorder="1" applyAlignment="1">
      <alignment horizontal="center" vertical="center" wrapText="1"/>
    </xf>
    <xf numFmtId="0" fontId="12" fillId="0" borderId="11" xfId="0" applyFont="1" applyBorder="1" applyAlignment="1">
      <alignment horizontal="justify" vertical="center" wrapText="1"/>
    </xf>
    <xf numFmtId="4" fontId="12" fillId="0" borderId="11" xfId="0" applyNumberFormat="1" applyFont="1" applyBorder="1" applyAlignment="1">
      <alignment horizontal="right" vertical="center" wrapText="1"/>
    </xf>
    <xf numFmtId="4" fontId="12" fillId="0" borderId="11" xfId="0" applyNumberFormat="1" applyFont="1" applyBorder="1" applyAlignment="1">
      <alignment horizontal="center" vertical="center" wrapText="1"/>
    </xf>
    <xf numFmtId="4" fontId="12" fillId="0" borderId="10" xfId="0" applyNumberFormat="1" applyFont="1" applyBorder="1" applyAlignment="1">
      <alignment horizontal="right" vertical="center" wrapText="1"/>
    </xf>
    <xf numFmtId="0" fontId="13" fillId="0" borderId="0" xfId="0" applyFont="1"/>
    <xf numFmtId="0" fontId="14" fillId="0" borderId="0" xfId="0" applyFont="1"/>
    <xf numFmtId="0" fontId="14" fillId="0" borderId="21" xfId="0" applyFont="1" applyBorder="1"/>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23" xfId="0" applyFont="1" applyBorder="1" applyAlignment="1">
      <alignment horizontal="justify" vertical="center" wrapText="1"/>
    </xf>
    <xf numFmtId="4" fontId="17" fillId="0" borderId="1" xfId="0" applyNumberFormat="1" applyFont="1" applyBorder="1" applyAlignment="1">
      <alignment vertical="center" wrapText="1"/>
    </xf>
    <xf numFmtId="0" fontId="10" fillId="0" borderId="23" xfId="0" applyFont="1" applyBorder="1" applyAlignment="1">
      <alignment horizontal="justify" vertical="center" wrapText="1"/>
    </xf>
    <xf numFmtId="4" fontId="18" fillId="0" borderId="1" xfId="0" applyNumberFormat="1" applyFont="1" applyBorder="1" applyAlignment="1">
      <alignment vertical="center" wrapText="1"/>
    </xf>
    <xf numFmtId="0" fontId="18" fillId="0" borderId="1" xfId="0" applyFont="1" applyBorder="1" applyAlignment="1">
      <alignment vertical="center" wrapText="1"/>
    </xf>
    <xf numFmtId="0" fontId="10" fillId="0" borderId="23" xfId="0" applyFont="1" applyBorder="1" applyAlignment="1">
      <alignment horizontal="justify" vertical="top" wrapText="1"/>
    </xf>
    <xf numFmtId="0" fontId="10" fillId="0" borderId="23" xfId="0" applyFont="1" applyBorder="1" applyAlignment="1">
      <alignment horizontal="left" vertical="center" wrapText="1"/>
    </xf>
    <xf numFmtId="0" fontId="12" fillId="0" borderId="1" xfId="0" applyFont="1" applyBorder="1" applyAlignment="1">
      <alignment horizontal="center" vertical="center" wrapText="1"/>
    </xf>
    <xf numFmtId="4" fontId="12" fillId="0" borderId="24" xfId="0" applyNumberFormat="1" applyFont="1" applyBorder="1" applyAlignment="1">
      <alignment horizontal="right" vertical="center" wrapText="1"/>
    </xf>
    <xf numFmtId="0" fontId="12" fillId="0" borderId="11" xfId="0" applyFont="1" applyBorder="1" applyAlignment="1">
      <alignment horizontal="center" vertical="center" wrapText="1"/>
    </xf>
    <xf numFmtId="4" fontId="12" fillId="0" borderId="25" xfId="0" applyNumberFormat="1" applyFont="1" applyBorder="1" applyAlignment="1">
      <alignment horizontal="right" vertical="center" wrapText="1"/>
    </xf>
    <xf numFmtId="0" fontId="12" fillId="0" borderId="19" xfId="0" applyFont="1" applyBorder="1" applyAlignment="1">
      <alignment horizontal="center" vertical="center" wrapText="1"/>
    </xf>
    <xf numFmtId="4" fontId="12" fillId="0" borderId="19" xfId="0" applyNumberFormat="1" applyFont="1" applyBorder="1" applyAlignment="1">
      <alignment horizontal="center" vertical="center" wrapText="1"/>
    </xf>
    <xf numFmtId="4" fontId="12" fillId="0" borderId="19" xfId="0" applyNumberFormat="1" applyFont="1" applyBorder="1" applyAlignment="1">
      <alignment horizontal="right"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4" fontId="9" fillId="0" borderId="24" xfId="0" applyNumberFormat="1" applyFont="1" applyBorder="1" applyAlignment="1">
      <alignment horizontal="right" vertical="center" wrapText="1"/>
    </xf>
    <xf numFmtId="0" fontId="9" fillId="0" borderId="11" xfId="0" applyFont="1" applyBorder="1" applyAlignment="1">
      <alignment horizontal="center" vertical="center" wrapText="1"/>
    </xf>
    <xf numFmtId="4" fontId="9" fillId="0" borderId="11" xfId="0" applyNumberFormat="1" applyFont="1" applyBorder="1" applyAlignment="1">
      <alignment horizontal="right" vertical="center" wrapText="1"/>
    </xf>
    <xf numFmtId="4" fontId="9" fillId="0" borderId="26" xfId="0" applyNumberFormat="1" applyFont="1" applyBorder="1" applyAlignment="1">
      <alignment horizontal="right" vertical="center" wrapText="1"/>
    </xf>
    <xf numFmtId="0" fontId="9" fillId="0" borderId="26" xfId="0" applyFont="1" applyBorder="1" applyAlignment="1">
      <alignment horizontal="center" vertical="center" wrapText="1"/>
    </xf>
    <xf numFmtId="4" fontId="9" fillId="0" borderId="19" xfId="0" applyNumberFormat="1" applyFont="1" applyBorder="1" applyAlignment="1">
      <alignment horizontal="center" vertical="center" wrapText="1"/>
    </xf>
    <xf numFmtId="4" fontId="9" fillId="0" borderId="19" xfId="0" applyNumberFormat="1" applyFont="1" applyBorder="1" applyAlignment="1">
      <alignment horizontal="right" vertical="center" wrapText="1"/>
    </xf>
    <xf numFmtId="4" fontId="9" fillId="0" borderId="35" xfId="0" applyNumberFormat="1" applyFont="1" applyBorder="1" applyAlignment="1">
      <alignment horizontal="right" vertical="center" wrapText="1"/>
    </xf>
    <xf numFmtId="4" fontId="12" fillId="0" borderId="32" xfId="0" applyNumberFormat="1" applyFont="1" applyBorder="1" applyAlignment="1">
      <alignment horizontal="right" vertical="center" wrapText="1"/>
    </xf>
    <xf numFmtId="4" fontId="16" fillId="0" borderId="1" xfId="0" applyNumberFormat="1" applyFont="1" applyBorder="1" applyAlignment="1">
      <alignment vertical="center"/>
    </xf>
    <xf numFmtId="0" fontId="19" fillId="0" borderId="0" xfId="0" applyFont="1"/>
    <xf numFmtId="0" fontId="20" fillId="0" borderId="0" xfId="0" applyFont="1"/>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8" xfId="0" applyFont="1" applyBorder="1" applyAlignment="1">
      <alignment horizontal="justify" vertical="top" wrapText="1"/>
    </xf>
    <xf numFmtId="0" fontId="16" fillId="0" borderId="1" xfId="0" applyFont="1" applyBorder="1" applyAlignment="1">
      <alignment horizontal="justify" vertical="top" wrapText="1"/>
    </xf>
    <xf numFmtId="0" fontId="10" fillId="0" borderId="1" xfId="0" applyFont="1" applyBorder="1" applyAlignment="1">
      <alignment horizontal="justify" vertical="top" wrapText="1"/>
    </xf>
    <xf numFmtId="0" fontId="13" fillId="0" borderId="1" xfId="0" applyFont="1" applyBorder="1" applyAlignment="1">
      <alignment horizontal="center" vertical="top" wrapText="1"/>
    </xf>
    <xf numFmtId="0" fontId="6" fillId="0" borderId="1" xfId="0" applyFont="1" applyBorder="1" applyAlignment="1">
      <alignment wrapText="1"/>
    </xf>
    <xf numFmtId="0" fontId="21" fillId="0" borderId="1" xfId="0" applyFont="1" applyBorder="1" applyAlignment="1">
      <alignment wrapText="1"/>
    </xf>
    <xf numFmtId="4" fontId="9" fillId="0" borderId="24"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0" fontId="6" fillId="3" borderId="1" xfId="0" applyFont="1" applyFill="1" applyBorder="1" applyAlignment="1">
      <alignment wrapText="1"/>
    </xf>
    <xf numFmtId="4" fontId="9" fillId="0" borderId="20" xfId="0" applyNumberFormat="1" applyFont="1" applyBorder="1" applyAlignment="1">
      <alignment horizontal="center" vertical="center" wrapText="1"/>
    </xf>
    <xf numFmtId="0" fontId="22" fillId="0" borderId="0" xfId="0" applyFont="1" applyAlignment="1">
      <alignment horizontal="center" vertical="center"/>
    </xf>
    <xf numFmtId="0" fontId="12" fillId="0" borderId="14" xfId="0" applyFont="1" applyBorder="1"/>
    <xf numFmtId="2" fontId="18" fillId="0" borderId="1" xfId="0" applyNumberFormat="1" applyFont="1" applyBorder="1" applyAlignment="1">
      <alignment vertical="center" wrapText="1"/>
    </xf>
    <xf numFmtId="0" fontId="12" fillId="0" borderId="15" xfId="0" applyFont="1" applyBorder="1" applyAlignment="1">
      <alignment horizontal="center" vertical="center" wrapText="1"/>
    </xf>
    <xf numFmtId="0" fontId="9" fillId="0" borderId="1" xfId="0" applyFont="1" applyBorder="1" applyAlignment="1">
      <alignment horizontal="center" vertical="center" wrapText="1"/>
    </xf>
    <xf numFmtId="14" fontId="3" fillId="0" borderId="0" xfId="0" applyNumberFormat="1" applyFont="1" applyAlignment="1">
      <alignment horizontal="center"/>
    </xf>
    <xf numFmtId="14" fontId="0" fillId="0" borderId="0" xfId="0" applyNumberFormat="1"/>
    <xf numFmtId="4" fontId="23" fillId="0" borderId="13" xfId="0" applyNumberFormat="1" applyFont="1" applyBorder="1"/>
    <xf numFmtId="14" fontId="12" fillId="0" borderId="0" xfId="0" applyNumberFormat="1" applyFont="1" applyFill="1" applyBorder="1" applyAlignment="1">
      <alignment horizontal="justify" vertical="center" wrapText="1"/>
    </xf>
    <xf numFmtId="4" fontId="12" fillId="0" borderId="16" xfId="0" applyNumberFormat="1" applyFont="1" applyBorder="1" applyAlignment="1">
      <alignment horizontal="center" vertical="center" wrapText="1"/>
    </xf>
    <xf numFmtId="4" fontId="24" fillId="0" borderId="9" xfId="0" applyNumberFormat="1" applyFont="1" applyBorder="1" applyAlignment="1">
      <alignment horizontal="right" vertical="center" wrapText="1"/>
    </xf>
    <xf numFmtId="4" fontId="24" fillId="0" borderId="7"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8" fillId="0" borderId="0" xfId="0" applyFont="1" applyAlignment="1">
      <alignment horizont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5" fillId="0" borderId="36" xfId="0" applyFont="1" applyBorder="1" applyAlignment="1">
      <alignment horizontal="center" vertical="top" wrapText="1"/>
    </xf>
    <xf numFmtId="0" fontId="15" fillId="0" borderId="37" xfId="0" applyFont="1" applyBorder="1" applyAlignment="1">
      <alignment horizontal="center" vertical="top" wrapText="1"/>
    </xf>
    <xf numFmtId="0" fontId="15" fillId="0" borderId="22" xfId="0" applyFont="1" applyBorder="1" applyAlignment="1">
      <alignment horizontal="center" vertical="top"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Q13" sqref="Q13"/>
    </sheetView>
  </sheetViews>
  <sheetFormatPr defaultRowHeight="15" x14ac:dyDescent="0.25"/>
  <cols>
    <col min="1" max="1" width="6.85546875" customWidth="1"/>
    <col min="2" max="2" width="18" customWidth="1"/>
    <col min="3" max="3" width="12.5703125" customWidth="1"/>
    <col min="4" max="4" width="7.28515625" customWidth="1"/>
    <col min="5" max="5" width="9" customWidth="1"/>
    <col min="6" max="6" width="10.140625" bestFit="1" customWidth="1"/>
    <col min="7" max="7" width="9.42578125" customWidth="1"/>
    <col min="8" max="8" width="10.7109375" customWidth="1"/>
    <col min="9" max="9" width="7.42578125" customWidth="1"/>
    <col min="10" max="10" width="8" customWidth="1"/>
    <col min="11" max="11" width="10.5703125" customWidth="1"/>
    <col min="12" max="12" width="9.85546875" customWidth="1"/>
    <col min="13" max="13" width="11.28515625" bestFit="1" customWidth="1"/>
  </cols>
  <sheetData>
    <row r="1" spans="1:13" ht="18.75" x14ac:dyDescent="0.3">
      <c r="A1" s="98" t="s">
        <v>103</v>
      </c>
      <c r="B1" s="98"/>
      <c r="C1" s="98"/>
      <c r="D1" s="98"/>
      <c r="E1" s="98"/>
      <c r="F1" s="98"/>
      <c r="G1" s="98"/>
      <c r="H1" s="98"/>
      <c r="I1" s="98"/>
      <c r="J1" s="98"/>
      <c r="K1" s="98"/>
      <c r="L1" s="98"/>
      <c r="M1" s="98"/>
    </row>
    <row r="2" spans="1:13" ht="15.75" x14ac:dyDescent="0.25">
      <c r="C2" s="20" t="s">
        <v>114</v>
      </c>
      <c r="D2" s="20"/>
      <c r="E2" s="20"/>
      <c r="F2" s="20"/>
    </row>
    <row r="3" spans="1:13" ht="15.75" thickBot="1" x14ac:dyDescent="0.3">
      <c r="B3">
        <v>2023</v>
      </c>
    </row>
    <row r="4" spans="1:13" x14ac:dyDescent="0.25">
      <c r="A4" s="99" t="s">
        <v>73</v>
      </c>
      <c r="B4" s="101" t="s">
        <v>74</v>
      </c>
      <c r="C4" s="101" t="s">
        <v>75</v>
      </c>
      <c r="D4" s="101" t="s">
        <v>76</v>
      </c>
      <c r="E4" s="101"/>
      <c r="F4" s="101"/>
      <c r="G4" s="101"/>
      <c r="H4" s="101"/>
      <c r="I4" s="101" t="s">
        <v>77</v>
      </c>
      <c r="J4" s="101"/>
      <c r="K4" s="101"/>
      <c r="L4" s="101"/>
      <c r="M4" s="103" t="s">
        <v>78</v>
      </c>
    </row>
    <row r="5" spans="1:13" ht="39" thickBot="1" x14ac:dyDescent="0.3">
      <c r="A5" s="100"/>
      <c r="B5" s="102"/>
      <c r="C5" s="102"/>
      <c r="D5" s="22" t="s">
        <v>79</v>
      </c>
      <c r="E5" s="87" t="s">
        <v>113</v>
      </c>
      <c r="F5" s="22" t="s">
        <v>82</v>
      </c>
      <c r="G5" s="22" t="s">
        <v>80</v>
      </c>
      <c r="H5" s="22" t="s">
        <v>81</v>
      </c>
      <c r="I5" s="22" t="s">
        <v>79</v>
      </c>
      <c r="J5" s="22" t="s">
        <v>83</v>
      </c>
      <c r="K5" s="22" t="s">
        <v>81</v>
      </c>
      <c r="L5" s="22" t="s">
        <v>82</v>
      </c>
      <c r="M5" s="104"/>
    </row>
    <row r="6" spans="1:13" ht="18.75" customHeight="1" x14ac:dyDescent="0.25">
      <c r="A6" s="23" t="s">
        <v>2</v>
      </c>
      <c r="B6" s="24" t="s">
        <v>84</v>
      </c>
      <c r="C6" s="25">
        <f>C9+C11</f>
        <v>163105.57</v>
      </c>
      <c r="D6" s="25"/>
      <c r="E6" s="25"/>
      <c r="F6" s="25">
        <f>F12</f>
        <v>1299</v>
      </c>
      <c r="G6" s="25">
        <f>G11</f>
        <v>7681.13</v>
      </c>
      <c r="H6" s="25">
        <f>H9</f>
        <v>0</v>
      </c>
      <c r="I6" s="25"/>
      <c r="J6" s="25">
        <f>J12</f>
        <v>0</v>
      </c>
      <c r="K6" s="25"/>
      <c r="L6" s="25">
        <f>L12</f>
        <v>0</v>
      </c>
      <c r="M6" s="25">
        <f>M9+M11</f>
        <v>172085.7</v>
      </c>
    </row>
    <row r="7" spans="1:13" x14ac:dyDescent="0.25">
      <c r="A7" s="26" t="s">
        <v>18</v>
      </c>
      <c r="B7" s="27" t="s">
        <v>85</v>
      </c>
      <c r="C7" s="28"/>
      <c r="D7" s="29"/>
      <c r="E7" s="29"/>
      <c r="F7" s="29"/>
      <c r="G7" s="28"/>
      <c r="H7" s="29"/>
      <c r="I7" s="29"/>
      <c r="J7" s="28"/>
      <c r="K7" s="28"/>
      <c r="L7" s="28"/>
      <c r="M7" s="30"/>
    </row>
    <row r="8" spans="1:13" ht="46.5" customHeight="1" x14ac:dyDescent="0.25">
      <c r="A8" s="26" t="s">
        <v>19</v>
      </c>
      <c r="B8" s="27" t="s">
        <v>86</v>
      </c>
      <c r="C8" s="28"/>
      <c r="D8" s="29"/>
      <c r="E8" s="29"/>
      <c r="F8" s="29"/>
      <c r="G8" s="29"/>
      <c r="H8" s="29"/>
      <c r="I8" s="29"/>
      <c r="J8" s="29"/>
      <c r="K8" s="29"/>
      <c r="L8" s="29"/>
      <c r="M8" s="30"/>
    </row>
    <row r="9" spans="1:13" ht="29.25" customHeight="1" x14ac:dyDescent="0.25">
      <c r="A9" s="26" t="s">
        <v>21</v>
      </c>
      <c r="B9" s="27" t="s">
        <v>87</v>
      </c>
      <c r="C9" s="28">
        <v>22460.93</v>
      </c>
      <c r="D9" s="29"/>
      <c r="E9" s="29"/>
      <c r="F9" s="29"/>
      <c r="G9" s="29"/>
      <c r="H9" s="29"/>
      <c r="I9" s="29"/>
      <c r="J9" s="29"/>
      <c r="K9" s="29"/>
      <c r="L9" s="29"/>
      <c r="M9" s="30">
        <f>C9+F9-L9</f>
        <v>22460.93</v>
      </c>
    </row>
    <row r="10" spans="1:13" x14ac:dyDescent="0.25">
      <c r="A10" s="26" t="s">
        <v>23</v>
      </c>
      <c r="B10" s="27" t="s">
        <v>88</v>
      </c>
      <c r="C10" s="28"/>
      <c r="D10" s="29"/>
      <c r="E10" s="29"/>
      <c r="F10" s="29"/>
      <c r="G10" s="29"/>
      <c r="H10" s="29"/>
      <c r="I10" s="29"/>
      <c r="J10" s="29"/>
      <c r="K10" s="29"/>
      <c r="L10" s="29"/>
      <c r="M10" s="30"/>
    </row>
    <row r="11" spans="1:13" ht="28.5" customHeight="1" thickBot="1" x14ac:dyDescent="0.3">
      <c r="A11" s="26" t="s">
        <v>89</v>
      </c>
      <c r="B11" s="27" t="s">
        <v>90</v>
      </c>
      <c r="C11" s="28">
        <v>140644.64000000001</v>
      </c>
      <c r="D11" s="29"/>
      <c r="E11" s="29"/>
      <c r="F11" s="29">
        <v>1299</v>
      </c>
      <c r="G11" s="29">
        <v>7681.13</v>
      </c>
      <c r="H11" s="29"/>
      <c r="I11" s="29"/>
      <c r="J11" s="29"/>
      <c r="K11" s="29"/>
      <c r="L11" s="29"/>
      <c r="M11" s="30">
        <f>C11+F11+G11</f>
        <v>149624.77000000002</v>
      </c>
    </row>
    <row r="12" spans="1:13" ht="16.5" thickBot="1" x14ac:dyDescent="0.3">
      <c r="A12" s="96" t="s">
        <v>72</v>
      </c>
      <c r="B12" s="97"/>
      <c r="C12" s="65">
        <f>C11+C9</f>
        <v>163105.57</v>
      </c>
      <c r="D12" s="21"/>
      <c r="E12" s="21"/>
      <c r="F12" s="65">
        <f>F11+F9</f>
        <v>1299</v>
      </c>
      <c r="G12" s="65">
        <f>G6</f>
        <v>7681.13</v>
      </c>
      <c r="H12" s="65">
        <f>H9</f>
        <v>0</v>
      </c>
      <c r="I12" s="21"/>
      <c r="J12" s="65">
        <f>J11</f>
        <v>0</v>
      </c>
      <c r="K12" s="21"/>
      <c r="L12" s="65">
        <f>L11</f>
        <v>0</v>
      </c>
      <c r="M12" s="83">
        <f>M9+M11</f>
        <v>172085.7</v>
      </c>
    </row>
    <row r="13" spans="1:13" x14ac:dyDescent="0.25">
      <c r="B13" s="92">
        <v>45377</v>
      </c>
    </row>
    <row r="16" spans="1:13" ht="15" customHeight="1" x14ac:dyDescent="0.25"/>
    <row r="27" ht="16.5" customHeight="1" x14ac:dyDescent="0.25"/>
  </sheetData>
  <mergeCells count="8">
    <mergeCell ref="A12:B12"/>
    <mergeCell ref="A1:M1"/>
    <mergeCell ref="A4:A5"/>
    <mergeCell ref="B4:B5"/>
    <mergeCell ref="C4:C5"/>
    <mergeCell ref="D4:H4"/>
    <mergeCell ref="I4:L4"/>
    <mergeCell ref="M4:M5"/>
  </mergeCells>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8" sqref="A48"/>
    </sheetView>
  </sheetViews>
  <sheetFormatPr defaultRowHeight="15" x14ac:dyDescent="0.25"/>
  <sheetData/>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7" sqref="D7"/>
    </sheetView>
  </sheetViews>
  <sheetFormatPr defaultRowHeight="15" x14ac:dyDescent="0.25"/>
  <cols>
    <col min="2" max="2" width="22.5703125" customWidth="1"/>
    <col min="3" max="3" width="19.28515625" customWidth="1"/>
    <col min="4" max="4" width="23.5703125" customWidth="1"/>
  </cols>
  <sheetData>
    <row r="1" spans="1:4" ht="18.75" x14ac:dyDescent="0.3">
      <c r="A1" s="98" t="s">
        <v>130</v>
      </c>
      <c r="B1" s="98"/>
      <c r="C1" s="98"/>
      <c r="D1" s="98"/>
    </row>
    <row r="2" spans="1:4" ht="15.75" thickBot="1" x14ac:dyDescent="0.3">
      <c r="A2">
        <v>2021</v>
      </c>
    </row>
    <row r="3" spans="1:4" ht="15.75" customHeight="1" x14ac:dyDescent="0.25">
      <c r="A3" s="107" t="s">
        <v>73</v>
      </c>
      <c r="B3" s="109" t="s">
        <v>74</v>
      </c>
      <c r="C3" s="109" t="s">
        <v>75</v>
      </c>
      <c r="D3" s="112" t="s">
        <v>78</v>
      </c>
    </row>
    <row r="4" spans="1:4" ht="15.75" thickBot="1" x14ac:dyDescent="0.3">
      <c r="A4" s="108"/>
      <c r="B4" s="110"/>
      <c r="C4" s="111"/>
      <c r="D4" s="113"/>
    </row>
    <row r="5" spans="1:4" ht="52.5" customHeight="1" x14ac:dyDescent="0.25">
      <c r="A5" s="58" t="s">
        <v>2</v>
      </c>
      <c r="B5" s="59" t="s">
        <v>131</v>
      </c>
      <c r="C5" s="80">
        <v>7502.75</v>
      </c>
      <c r="D5" s="80">
        <f>D6</f>
        <v>7043.63</v>
      </c>
    </row>
    <row r="6" spans="1:4" ht="52.5" customHeight="1" x14ac:dyDescent="0.25">
      <c r="A6" s="88" t="s">
        <v>3</v>
      </c>
      <c r="B6" s="59" t="s">
        <v>132</v>
      </c>
      <c r="C6" s="80">
        <f>C5</f>
        <v>7502.75</v>
      </c>
      <c r="D6" s="80">
        <v>7043.63</v>
      </c>
    </row>
    <row r="7" spans="1:4" ht="15.75" x14ac:dyDescent="0.25">
      <c r="A7" s="106" t="s">
        <v>72</v>
      </c>
      <c r="B7" s="106"/>
      <c r="C7" s="81">
        <f>C5</f>
        <v>7502.75</v>
      </c>
      <c r="D7" s="81">
        <f>D5</f>
        <v>7043.63</v>
      </c>
    </row>
  </sheetData>
  <mergeCells count="6">
    <mergeCell ref="A7:B7"/>
    <mergeCell ref="A1:D1"/>
    <mergeCell ref="A3:A4"/>
    <mergeCell ref="B3:B4"/>
    <mergeCell ref="C3:C4"/>
    <mergeCell ref="D3:D4"/>
  </mergeCells>
  <pageMargins left="0.7" right="0.7" top="0.75" bottom="0.75" header="0.3" footer="0.3"/>
  <pageSetup paperSize="9" orientation="portrait" horizontalDpi="0" verticalDpi="0"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E1" workbookViewId="0"/>
  </sheetViews>
  <sheetFormatPr defaultRowHeight="15" x14ac:dyDescent="0.25"/>
  <sheetData/>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H17" sqref="H17"/>
    </sheetView>
  </sheetViews>
  <sheetFormatPr defaultRowHeight="15" x14ac:dyDescent="0.25"/>
  <cols>
    <col min="1" max="1" width="7.5703125" customWidth="1"/>
    <col min="2" max="2" width="18.42578125" customWidth="1"/>
    <col min="3" max="3" width="11.28515625" bestFit="1" customWidth="1"/>
    <col min="4" max="4" width="9.42578125" customWidth="1"/>
    <col min="5" max="5" width="11.85546875" customWidth="1"/>
    <col min="6" max="6" width="13.140625" customWidth="1"/>
    <col min="7" max="7" width="10.140625" customWidth="1"/>
    <col min="8" max="8" width="7.85546875" customWidth="1"/>
    <col min="9" max="9" width="7.42578125" customWidth="1"/>
    <col min="10" max="10" width="10.140625" customWidth="1"/>
    <col min="11" max="11" width="8.85546875" customWidth="1"/>
    <col min="12" max="12" width="14.42578125" customWidth="1"/>
  </cols>
  <sheetData>
    <row r="1" spans="1:12" ht="18.75" x14ac:dyDescent="0.3">
      <c r="A1" s="98" t="s">
        <v>123</v>
      </c>
      <c r="B1" s="98"/>
      <c r="C1" s="98"/>
      <c r="D1" s="98"/>
      <c r="E1" s="98"/>
      <c r="F1" s="98"/>
      <c r="G1" s="98"/>
      <c r="H1" s="98"/>
      <c r="I1" s="98"/>
      <c r="J1" s="98"/>
      <c r="K1" s="98"/>
      <c r="L1" s="98"/>
    </row>
    <row r="2" spans="1:12" ht="16.5" thickBot="1" x14ac:dyDescent="0.3">
      <c r="C2" s="20" t="s">
        <v>114</v>
      </c>
      <c r="D2" s="20"/>
      <c r="E2" s="20"/>
    </row>
    <row r="3" spans="1:12" ht="15.75" thickBot="1" x14ac:dyDescent="0.3">
      <c r="A3">
        <v>2023</v>
      </c>
      <c r="G3" s="85"/>
      <c r="H3" s="85"/>
      <c r="I3" s="85"/>
      <c r="J3" s="85"/>
    </row>
    <row r="4" spans="1:12" x14ac:dyDescent="0.25">
      <c r="A4" s="99" t="s">
        <v>73</v>
      </c>
      <c r="B4" s="101" t="s">
        <v>74</v>
      </c>
      <c r="C4" s="101" t="s">
        <v>75</v>
      </c>
      <c r="D4" s="101" t="s">
        <v>76</v>
      </c>
      <c r="E4" s="101"/>
      <c r="F4" s="101"/>
      <c r="G4" s="101"/>
      <c r="H4" s="84" t="s">
        <v>112</v>
      </c>
      <c r="I4" s="84"/>
      <c r="J4" s="84"/>
      <c r="L4" s="103" t="s">
        <v>78</v>
      </c>
    </row>
    <row r="5" spans="1:12" ht="38.25" customHeight="1" thickBot="1" x14ac:dyDescent="0.3">
      <c r="A5" s="100"/>
      <c r="B5" s="102"/>
      <c r="C5" s="102"/>
      <c r="D5" s="22" t="s">
        <v>79</v>
      </c>
      <c r="E5" s="22" t="s">
        <v>80</v>
      </c>
      <c r="F5" s="22" t="s">
        <v>81</v>
      </c>
      <c r="G5" s="22" t="s">
        <v>82</v>
      </c>
      <c r="H5" s="22" t="s">
        <v>79</v>
      </c>
      <c r="I5" s="22" t="s">
        <v>83</v>
      </c>
      <c r="J5" s="22" t="s">
        <v>81</v>
      </c>
      <c r="K5" s="22" t="s">
        <v>82</v>
      </c>
      <c r="L5" s="104"/>
    </row>
    <row r="6" spans="1:12" x14ac:dyDescent="0.25">
      <c r="A6" s="23" t="s">
        <v>2</v>
      </c>
      <c r="B6" s="24" t="s">
        <v>84</v>
      </c>
      <c r="C6" s="25">
        <f>C11</f>
        <v>163105.57</v>
      </c>
      <c r="D6" s="25"/>
      <c r="E6" s="25">
        <f>E11</f>
        <v>7681.13</v>
      </c>
      <c r="F6" s="25">
        <f>F7</f>
        <v>0</v>
      </c>
      <c r="G6" s="25">
        <f>G11</f>
        <v>1299</v>
      </c>
      <c r="H6" s="25"/>
      <c r="I6" s="25">
        <f>I10</f>
        <v>0</v>
      </c>
      <c r="J6" s="25"/>
      <c r="K6" s="25">
        <f>K11</f>
        <v>0</v>
      </c>
      <c r="L6" s="25">
        <f>L11</f>
        <v>172085.7</v>
      </c>
    </row>
    <row r="7" spans="1:12" ht="42" customHeight="1" x14ac:dyDescent="0.25">
      <c r="A7" s="26" t="s">
        <v>19</v>
      </c>
      <c r="B7" s="27" t="s">
        <v>86</v>
      </c>
      <c r="C7" s="28">
        <v>0</v>
      </c>
      <c r="D7" s="29"/>
      <c r="E7" s="29"/>
      <c r="F7" s="29"/>
      <c r="G7" s="29"/>
      <c r="H7" s="29"/>
      <c r="I7" s="29"/>
      <c r="J7" s="29"/>
      <c r="K7" s="29"/>
      <c r="L7" s="30">
        <f>F7</f>
        <v>0</v>
      </c>
    </row>
    <row r="8" spans="1:12" ht="25.5" customHeight="1" x14ac:dyDescent="0.25">
      <c r="A8" s="26" t="s">
        <v>21</v>
      </c>
      <c r="B8" s="27" t="s">
        <v>87</v>
      </c>
      <c r="C8" s="28">
        <v>22460.93</v>
      </c>
      <c r="D8" s="29"/>
      <c r="E8" s="29"/>
      <c r="F8" s="29"/>
      <c r="G8" s="29"/>
      <c r="H8" s="29"/>
      <c r="I8" s="29"/>
      <c r="J8" s="29"/>
      <c r="K8" s="29"/>
      <c r="L8" s="30">
        <f>C8+E8+G8-K8</f>
        <v>22460.93</v>
      </c>
    </row>
    <row r="9" spans="1:12" ht="18.75" customHeight="1" x14ac:dyDescent="0.25">
      <c r="A9" s="26" t="s">
        <v>23</v>
      </c>
      <c r="B9" s="27" t="s">
        <v>88</v>
      </c>
      <c r="C9" s="28"/>
      <c r="D9" s="29"/>
      <c r="E9" s="29"/>
      <c r="F9" s="29"/>
      <c r="G9" s="29"/>
      <c r="H9" s="29"/>
      <c r="I9" s="29"/>
      <c r="J9" s="29"/>
      <c r="K9" s="29"/>
      <c r="L9" s="30"/>
    </row>
    <row r="10" spans="1:12" ht="21" customHeight="1" thickBot="1" x14ac:dyDescent="0.3">
      <c r="A10" s="26" t="s">
        <v>89</v>
      </c>
      <c r="B10" s="27" t="s">
        <v>90</v>
      </c>
      <c r="C10" s="28">
        <v>140644.64000000001</v>
      </c>
      <c r="D10" s="29"/>
      <c r="E10" s="29">
        <v>7681.13</v>
      </c>
      <c r="F10" s="29"/>
      <c r="G10" s="29">
        <v>1299</v>
      </c>
      <c r="H10" s="29"/>
      <c r="I10" s="29"/>
      <c r="J10" s="29"/>
      <c r="K10" s="29"/>
      <c r="L10" s="30">
        <f>C10+E10+G10-K10</f>
        <v>149624.77000000002</v>
      </c>
    </row>
    <row r="11" spans="1:12" ht="16.5" thickBot="1" x14ac:dyDescent="0.3">
      <c r="A11" s="96" t="s">
        <v>72</v>
      </c>
      <c r="B11" s="97"/>
      <c r="C11" s="65">
        <f>C10+C8</f>
        <v>163105.57</v>
      </c>
      <c r="D11" s="21"/>
      <c r="E11" s="65">
        <f>E10+E8</f>
        <v>7681.13</v>
      </c>
      <c r="F11" s="65">
        <f>F6</f>
        <v>0</v>
      </c>
      <c r="G11" s="65">
        <f>G10</f>
        <v>1299</v>
      </c>
      <c r="H11" s="21"/>
      <c r="I11" s="65">
        <f>I10</f>
        <v>0</v>
      </c>
      <c r="J11" s="21"/>
      <c r="K11" s="65">
        <f>K10</f>
        <v>0</v>
      </c>
      <c r="L11" s="83">
        <f>L10+L8</f>
        <v>172085.7</v>
      </c>
    </row>
    <row r="13" spans="1:12" x14ac:dyDescent="0.25">
      <c r="B13" s="92">
        <v>45377</v>
      </c>
    </row>
    <row r="21" ht="15" customHeight="1" x14ac:dyDescent="0.25"/>
    <row r="32" ht="16.5" customHeight="1" x14ac:dyDescent="0.25"/>
  </sheetData>
  <mergeCells count="7">
    <mergeCell ref="A11:B11"/>
    <mergeCell ref="A1:L1"/>
    <mergeCell ref="A4:A5"/>
    <mergeCell ref="B4:B5"/>
    <mergeCell ref="C4:C5"/>
    <mergeCell ref="D4:G4"/>
    <mergeCell ref="L4:L5"/>
  </mergeCells>
  <pageMargins left="0.7" right="0.7" top="0.75" bottom="0.75" header="0.3" footer="0.3"/>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1"/>
  <sheetViews>
    <sheetView topLeftCell="A56" workbookViewId="0">
      <selection activeCell="M27" sqref="M27"/>
    </sheetView>
  </sheetViews>
  <sheetFormatPr defaultRowHeight="15" x14ac:dyDescent="0.25"/>
  <cols>
    <col min="2" max="2" width="74" customWidth="1"/>
    <col min="3" max="3" width="18.5703125" customWidth="1"/>
  </cols>
  <sheetData>
    <row r="1" spans="1:2" s="9" customFormat="1" ht="26.25" x14ac:dyDescent="0.4">
      <c r="B1" s="9" t="s">
        <v>63</v>
      </c>
    </row>
    <row r="2" spans="1:2" x14ac:dyDescent="0.25">
      <c r="A2" s="1" t="s">
        <v>0</v>
      </c>
      <c r="B2" s="2" t="s">
        <v>1</v>
      </c>
    </row>
    <row r="3" spans="1:2" x14ac:dyDescent="0.25">
      <c r="A3" s="1" t="s">
        <v>2</v>
      </c>
      <c r="B3" s="1"/>
    </row>
    <row r="4" spans="1:2" x14ac:dyDescent="0.25">
      <c r="A4" s="1" t="s">
        <v>3</v>
      </c>
      <c r="B4" s="1" t="s">
        <v>4</v>
      </c>
    </row>
    <row r="5" spans="1:2" x14ac:dyDescent="0.25">
      <c r="A5" s="1"/>
      <c r="B5" s="10" t="s">
        <v>117</v>
      </c>
    </row>
    <row r="6" spans="1:2" x14ac:dyDescent="0.25">
      <c r="A6" s="1" t="s">
        <v>5</v>
      </c>
      <c r="B6" s="1" t="s">
        <v>6</v>
      </c>
    </row>
    <row r="7" spans="1:2" x14ac:dyDescent="0.25">
      <c r="A7" s="1"/>
      <c r="B7" s="10" t="s">
        <v>64</v>
      </c>
    </row>
    <row r="8" spans="1:2" x14ac:dyDescent="0.25">
      <c r="A8" s="1" t="s">
        <v>7</v>
      </c>
      <c r="B8" s="1" t="s">
        <v>8</v>
      </c>
    </row>
    <row r="9" spans="1:2" x14ac:dyDescent="0.25">
      <c r="A9" s="1"/>
      <c r="B9" s="10" t="s">
        <v>118</v>
      </c>
    </row>
    <row r="10" spans="1:2" x14ac:dyDescent="0.25">
      <c r="A10" s="1" t="s">
        <v>9</v>
      </c>
      <c r="B10" s="1" t="s">
        <v>115</v>
      </c>
    </row>
    <row r="11" spans="1:2" x14ac:dyDescent="0.25">
      <c r="A11" s="1"/>
      <c r="B11" s="10" t="s">
        <v>111</v>
      </c>
    </row>
    <row r="12" spans="1:2" x14ac:dyDescent="0.25">
      <c r="A12" s="3" t="s">
        <v>10</v>
      </c>
      <c r="B12" s="1" t="s">
        <v>135</v>
      </c>
    </row>
    <row r="13" spans="1:2" x14ac:dyDescent="0.25">
      <c r="A13" s="3"/>
      <c r="B13" s="1"/>
    </row>
    <row r="14" spans="1:2" x14ac:dyDescent="0.25">
      <c r="A14" s="1" t="s">
        <v>11</v>
      </c>
      <c r="B14" s="4" t="s">
        <v>104</v>
      </c>
    </row>
    <row r="15" spans="1:2" ht="296.25" customHeight="1" x14ac:dyDescent="0.25">
      <c r="A15" s="1" t="s">
        <v>12</v>
      </c>
      <c r="B15" s="4" t="s">
        <v>120</v>
      </c>
    </row>
    <row r="16" spans="1:2" x14ac:dyDescent="0.25">
      <c r="A16" s="1" t="s">
        <v>13</v>
      </c>
      <c r="B16" s="1" t="s">
        <v>14</v>
      </c>
    </row>
    <row r="17" spans="1:2" x14ac:dyDescent="0.25">
      <c r="A17" s="1"/>
      <c r="B17" s="1"/>
    </row>
    <row r="18" spans="1:2" x14ac:dyDescent="0.25">
      <c r="A18" s="1" t="s">
        <v>15</v>
      </c>
      <c r="B18" s="2" t="s">
        <v>16</v>
      </c>
    </row>
    <row r="19" spans="1:2" x14ac:dyDescent="0.25">
      <c r="A19" s="1" t="s">
        <v>17</v>
      </c>
      <c r="B19" s="1"/>
    </row>
    <row r="20" spans="1:2" ht="33" customHeight="1" x14ac:dyDescent="0.25">
      <c r="A20" s="1" t="s">
        <v>18</v>
      </c>
      <c r="B20" s="78" t="s">
        <v>137</v>
      </c>
    </row>
    <row r="21" spans="1:2" ht="26.25" x14ac:dyDescent="0.25">
      <c r="A21" s="1" t="s">
        <v>19</v>
      </c>
      <c r="B21" s="5" t="s">
        <v>20</v>
      </c>
    </row>
    <row r="22" spans="1:2" x14ac:dyDescent="0.25">
      <c r="A22" s="1"/>
      <c r="B22" s="79" t="s">
        <v>105</v>
      </c>
    </row>
    <row r="23" spans="1:2" ht="45" x14ac:dyDescent="0.25">
      <c r="A23" s="1" t="s">
        <v>21</v>
      </c>
      <c r="B23" s="4" t="s">
        <v>22</v>
      </c>
    </row>
    <row r="24" spans="1:2" x14ac:dyDescent="0.25">
      <c r="A24" s="1"/>
      <c r="B24" s="78" t="s">
        <v>106</v>
      </c>
    </row>
    <row r="25" spans="1:2" x14ac:dyDescent="0.25">
      <c r="A25" s="1" t="s">
        <v>23</v>
      </c>
      <c r="B25" s="4" t="s">
        <v>24</v>
      </c>
    </row>
    <row r="26" spans="1:2" x14ac:dyDescent="0.25">
      <c r="A26" s="1"/>
      <c r="B26" s="78" t="s">
        <v>107</v>
      </c>
    </row>
    <row r="27" spans="1:2" ht="45" x14ac:dyDescent="0.25">
      <c r="A27" s="1" t="s">
        <v>25</v>
      </c>
      <c r="B27" s="4" t="s">
        <v>26</v>
      </c>
    </row>
    <row r="28" spans="1:2" x14ac:dyDescent="0.25">
      <c r="A28" s="1"/>
      <c r="B28" s="78" t="s">
        <v>108</v>
      </c>
    </row>
    <row r="29" spans="1:2" ht="30" x14ac:dyDescent="0.25">
      <c r="A29" s="1" t="s">
        <v>27</v>
      </c>
      <c r="B29" s="4" t="s">
        <v>28</v>
      </c>
    </row>
    <row r="30" spans="1:2" x14ac:dyDescent="0.25">
      <c r="A30" s="1"/>
      <c r="B30" s="78" t="s">
        <v>107</v>
      </c>
    </row>
    <row r="31" spans="1:2" ht="51.75" x14ac:dyDescent="0.25">
      <c r="A31" s="6" t="s">
        <v>29</v>
      </c>
      <c r="B31" s="5" t="s">
        <v>30</v>
      </c>
    </row>
    <row r="32" spans="1:2" x14ac:dyDescent="0.25">
      <c r="A32" s="6"/>
      <c r="B32" s="79" t="s">
        <v>109</v>
      </c>
    </row>
    <row r="33" spans="1:2" ht="30" x14ac:dyDescent="0.25">
      <c r="A33" s="1" t="s">
        <v>31</v>
      </c>
      <c r="B33" s="4" t="s">
        <v>32</v>
      </c>
    </row>
    <row r="34" spans="1:2" x14ac:dyDescent="0.25">
      <c r="A34" s="1"/>
      <c r="B34" s="78" t="s">
        <v>109</v>
      </c>
    </row>
    <row r="35" spans="1:2" ht="45" x14ac:dyDescent="0.25">
      <c r="A35" s="1" t="s">
        <v>33</v>
      </c>
      <c r="B35" s="4" t="s">
        <v>34</v>
      </c>
    </row>
    <row r="36" spans="1:2" x14ac:dyDescent="0.25">
      <c r="A36" s="1" t="s">
        <v>35</v>
      </c>
      <c r="B36" s="1" t="s">
        <v>36</v>
      </c>
    </row>
    <row r="37" spans="1:2" x14ac:dyDescent="0.25">
      <c r="A37" s="1"/>
      <c r="B37" s="10" t="s">
        <v>108</v>
      </c>
    </row>
    <row r="38" spans="1:2" x14ac:dyDescent="0.25">
      <c r="A38" s="1" t="s">
        <v>37</v>
      </c>
      <c r="B38" s="4" t="s">
        <v>38</v>
      </c>
    </row>
    <row r="39" spans="1:2" x14ac:dyDescent="0.25">
      <c r="A39" s="1"/>
      <c r="B39" s="78" t="s">
        <v>108</v>
      </c>
    </row>
    <row r="40" spans="1:2" x14ac:dyDescent="0.25">
      <c r="A40" s="1" t="s">
        <v>39</v>
      </c>
      <c r="B40" s="1" t="s">
        <v>40</v>
      </c>
    </row>
    <row r="41" spans="1:2" x14ac:dyDescent="0.25">
      <c r="A41" s="1"/>
      <c r="B41" s="10" t="s">
        <v>108</v>
      </c>
    </row>
    <row r="42" spans="1:2" ht="60" x14ac:dyDescent="0.25">
      <c r="A42" s="1" t="s">
        <v>41</v>
      </c>
      <c r="B42" s="4" t="s">
        <v>42</v>
      </c>
    </row>
    <row r="43" spans="1:2" x14ac:dyDescent="0.25">
      <c r="A43" s="1"/>
      <c r="B43" s="78" t="s">
        <v>108</v>
      </c>
    </row>
    <row r="44" spans="1:2" ht="30" x14ac:dyDescent="0.25">
      <c r="A44" s="1" t="s">
        <v>43</v>
      </c>
      <c r="B44" s="4" t="s">
        <v>44</v>
      </c>
    </row>
    <row r="45" spans="1:2" x14ac:dyDescent="0.25">
      <c r="A45" s="1"/>
      <c r="B45" s="78" t="s">
        <v>108</v>
      </c>
    </row>
    <row r="46" spans="1:2" ht="60" x14ac:dyDescent="0.25">
      <c r="A46" s="1" t="s">
        <v>45</v>
      </c>
      <c r="B46" s="4" t="s">
        <v>46</v>
      </c>
    </row>
    <row r="47" spans="1:2" x14ac:dyDescent="0.25">
      <c r="A47" s="1"/>
      <c r="B47" s="78" t="s">
        <v>108</v>
      </c>
    </row>
    <row r="48" spans="1:2" ht="60" x14ac:dyDescent="0.25">
      <c r="A48" s="1" t="s">
        <v>47</v>
      </c>
      <c r="B48" s="4" t="s">
        <v>48</v>
      </c>
    </row>
    <row r="49" spans="1:2" x14ac:dyDescent="0.25">
      <c r="A49" s="1"/>
      <c r="B49" s="78" t="s">
        <v>108</v>
      </c>
    </row>
    <row r="50" spans="1:2" ht="30" x14ac:dyDescent="0.25">
      <c r="A50" s="1" t="s">
        <v>49</v>
      </c>
      <c r="B50" s="4" t="s">
        <v>50</v>
      </c>
    </row>
    <row r="51" spans="1:2" x14ac:dyDescent="0.25">
      <c r="A51" s="1"/>
      <c r="B51" s="78" t="s">
        <v>108</v>
      </c>
    </row>
    <row r="52" spans="1:2" x14ac:dyDescent="0.25">
      <c r="A52" s="1" t="s">
        <v>51</v>
      </c>
      <c r="B52" s="4" t="s">
        <v>52</v>
      </c>
    </row>
    <row r="53" spans="1:2" x14ac:dyDescent="0.25">
      <c r="A53" s="1"/>
      <c r="B53" s="78" t="s">
        <v>119</v>
      </c>
    </row>
    <row r="54" spans="1:2" x14ac:dyDescent="0.25">
      <c r="A54" s="1" t="s">
        <v>53</v>
      </c>
      <c r="B54" s="1" t="s">
        <v>14</v>
      </c>
    </row>
    <row r="55" spans="1:2" x14ac:dyDescent="0.25">
      <c r="A55" s="7" t="s">
        <v>10</v>
      </c>
      <c r="B55" s="10" t="s">
        <v>128</v>
      </c>
    </row>
    <row r="56" spans="1:2" x14ac:dyDescent="0.25">
      <c r="A56" s="1" t="s">
        <v>54</v>
      </c>
      <c r="B56" s="1" t="s">
        <v>55</v>
      </c>
    </row>
    <row r="57" spans="1:2" x14ac:dyDescent="0.25">
      <c r="A57" s="1"/>
      <c r="B57" s="78" t="s">
        <v>110</v>
      </c>
    </row>
    <row r="58" spans="1:2" ht="45" x14ac:dyDescent="0.25">
      <c r="A58" s="1" t="s">
        <v>56</v>
      </c>
      <c r="B58" s="4" t="s">
        <v>57</v>
      </c>
    </row>
    <row r="59" spans="1:2" x14ac:dyDescent="0.25">
      <c r="A59" s="1"/>
      <c r="B59" s="78" t="s">
        <v>108</v>
      </c>
    </row>
    <row r="60" spans="1:2" ht="30" x14ac:dyDescent="0.25">
      <c r="A60" s="1" t="s">
        <v>58</v>
      </c>
      <c r="B60" s="4" t="s">
        <v>59</v>
      </c>
    </row>
    <row r="61" spans="1:2" x14ac:dyDescent="0.25">
      <c r="A61" s="1"/>
      <c r="B61" s="82" t="s">
        <v>108</v>
      </c>
    </row>
    <row r="62" spans="1:2" ht="39" x14ac:dyDescent="0.25">
      <c r="A62" s="1" t="s">
        <v>60</v>
      </c>
      <c r="B62" s="5" t="s">
        <v>61</v>
      </c>
    </row>
    <row r="63" spans="1:2" x14ac:dyDescent="0.25">
      <c r="A63" s="1"/>
      <c r="B63" s="79" t="s">
        <v>107</v>
      </c>
    </row>
    <row r="64" spans="1:2" x14ac:dyDescent="0.25">
      <c r="A64" s="1" t="s">
        <v>62</v>
      </c>
      <c r="B64" s="1" t="s">
        <v>14</v>
      </c>
    </row>
    <row r="65" spans="1:4" x14ac:dyDescent="0.25">
      <c r="A65" s="1"/>
      <c r="B65" s="10" t="s">
        <v>107</v>
      </c>
    </row>
    <row r="66" spans="1:4" ht="30" customHeight="1" x14ac:dyDescent="0.25">
      <c r="A66" s="1" t="s">
        <v>11</v>
      </c>
      <c r="B66" s="4" t="s">
        <v>121</v>
      </c>
    </row>
    <row r="67" spans="1:4" x14ac:dyDescent="0.25">
      <c r="A67" s="1"/>
      <c r="B67" s="78" t="s">
        <v>133</v>
      </c>
    </row>
    <row r="71" spans="1:4" x14ac:dyDescent="0.25">
      <c r="A71" s="8"/>
      <c r="B71" s="89">
        <v>45377</v>
      </c>
      <c r="C71" s="105"/>
      <c r="D71" s="105"/>
    </row>
  </sheetData>
  <mergeCells count="1">
    <mergeCell ref="C71:D71"/>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F17" sqref="F17"/>
    </sheetView>
  </sheetViews>
  <sheetFormatPr defaultRowHeight="15" x14ac:dyDescent="0.25"/>
  <cols>
    <col min="1" max="1" width="5" customWidth="1"/>
    <col min="2" max="2" width="28.7109375" customWidth="1"/>
    <col min="3" max="3" width="11.28515625" bestFit="1" customWidth="1"/>
    <col min="4" max="4" width="10" customWidth="1"/>
    <col min="6" max="6" width="13" customWidth="1"/>
    <col min="7" max="7" width="6.42578125" customWidth="1"/>
    <col min="8" max="8" width="10.28515625" customWidth="1"/>
    <col min="10" max="10" width="8" customWidth="1"/>
    <col min="11" max="11" width="7.140625" customWidth="1"/>
    <col min="12" max="12" width="11.28515625" bestFit="1" customWidth="1"/>
  </cols>
  <sheetData>
    <row r="1" spans="1:12" ht="18.75" x14ac:dyDescent="0.3">
      <c r="A1" s="11" t="s">
        <v>126</v>
      </c>
      <c r="B1" s="11"/>
      <c r="C1" s="11"/>
      <c r="D1" s="11"/>
      <c r="E1" s="11"/>
      <c r="F1" s="11"/>
      <c r="G1" s="11"/>
      <c r="H1" s="11"/>
      <c r="I1" s="11"/>
      <c r="J1" s="11"/>
      <c r="K1" s="11"/>
    </row>
    <row r="2" spans="1:12" x14ac:dyDescent="0.25">
      <c r="B2">
        <v>2023</v>
      </c>
    </row>
    <row r="3" spans="1:12" ht="15.75" thickBot="1" x14ac:dyDescent="0.3"/>
    <row r="4" spans="1:12" ht="15" customHeight="1" x14ac:dyDescent="0.25">
      <c r="A4" s="118" t="s">
        <v>73</v>
      </c>
      <c r="B4" s="116" t="s">
        <v>74</v>
      </c>
      <c r="C4" s="116" t="s">
        <v>75</v>
      </c>
      <c r="D4" s="121" t="s">
        <v>76</v>
      </c>
      <c r="E4" s="122"/>
      <c r="F4" s="122"/>
      <c r="G4" s="122"/>
      <c r="H4" s="121" t="s">
        <v>77</v>
      </c>
      <c r="I4" s="122"/>
      <c r="J4" s="122"/>
      <c r="K4" s="123"/>
      <c r="L4" s="116" t="s">
        <v>78</v>
      </c>
    </row>
    <row r="5" spans="1:12" ht="27.75" customHeight="1" thickBot="1" x14ac:dyDescent="0.3">
      <c r="A5" s="119"/>
      <c r="B5" s="120"/>
      <c r="C5" s="117"/>
      <c r="D5" s="22" t="s">
        <v>79</v>
      </c>
      <c r="E5" s="22" t="s">
        <v>122</v>
      </c>
      <c r="F5" s="22" t="s">
        <v>81</v>
      </c>
      <c r="G5" s="22" t="s">
        <v>82</v>
      </c>
      <c r="H5" s="22" t="s">
        <v>79</v>
      </c>
      <c r="I5" s="22" t="s">
        <v>83</v>
      </c>
      <c r="J5" s="22" t="s">
        <v>81</v>
      </c>
      <c r="K5" s="22" t="s">
        <v>82</v>
      </c>
      <c r="L5" s="117"/>
    </row>
    <row r="6" spans="1:12" ht="36" customHeight="1" thickBot="1" x14ac:dyDescent="0.3">
      <c r="A6" s="50" t="s">
        <v>2</v>
      </c>
      <c r="B6" s="27" t="s">
        <v>95</v>
      </c>
      <c r="C6" s="51">
        <v>0</v>
      </c>
      <c r="D6" s="52">
        <v>0</v>
      </c>
      <c r="E6" s="33">
        <v>0</v>
      </c>
      <c r="F6" s="52">
        <v>0</v>
      </c>
      <c r="G6" s="33">
        <v>0</v>
      </c>
      <c r="H6" s="52">
        <v>0</v>
      </c>
      <c r="I6" s="52">
        <v>0</v>
      </c>
      <c r="J6" s="52">
        <v>0</v>
      </c>
      <c r="K6" s="68">
        <v>0</v>
      </c>
      <c r="L6" s="69"/>
    </row>
    <row r="7" spans="1:12" ht="35.25" customHeight="1" thickBot="1" x14ac:dyDescent="0.3">
      <c r="A7" s="50" t="s">
        <v>10</v>
      </c>
      <c r="B7" s="27" t="s">
        <v>96</v>
      </c>
      <c r="C7" s="53">
        <v>6318.38</v>
      </c>
      <c r="D7" s="54">
        <v>0</v>
      </c>
      <c r="E7" s="54"/>
      <c r="F7" s="54">
        <v>0</v>
      </c>
      <c r="G7" s="55">
        <v>0</v>
      </c>
      <c r="H7" s="54">
        <v>0</v>
      </c>
      <c r="I7" s="54">
        <v>0</v>
      </c>
      <c r="J7" s="54">
        <v>0</v>
      </c>
      <c r="K7" s="56">
        <v>0</v>
      </c>
      <c r="L7" s="53">
        <f>C7+E7</f>
        <v>6318.38</v>
      </c>
    </row>
    <row r="8" spans="1:12" ht="16.5" thickBot="1" x14ac:dyDescent="0.3">
      <c r="A8" s="114" t="s">
        <v>72</v>
      </c>
      <c r="B8" s="115"/>
      <c r="C8" s="66">
        <f>C7</f>
        <v>6318.38</v>
      </c>
      <c r="D8" s="65">
        <v>0</v>
      </c>
      <c r="E8" s="66">
        <f>E7</f>
        <v>0</v>
      </c>
      <c r="F8" s="65">
        <v>0</v>
      </c>
      <c r="G8" s="65">
        <v>0</v>
      </c>
      <c r="H8" s="65">
        <v>0</v>
      </c>
      <c r="I8" s="65">
        <v>0</v>
      </c>
      <c r="J8" s="65"/>
      <c r="K8" s="67">
        <v>0</v>
      </c>
      <c r="L8" s="66">
        <f>C8+E8</f>
        <v>6318.38</v>
      </c>
    </row>
    <row r="9" spans="1:12" x14ac:dyDescent="0.25">
      <c r="B9" s="90">
        <v>45377</v>
      </c>
    </row>
    <row r="33" ht="15" customHeight="1" x14ac:dyDescent="0.25"/>
    <row r="37" ht="16.5" customHeight="1" x14ac:dyDescent="0.25"/>
  </sheetData>
  <mergeCells count="7">
    <mergeCell ref="A8:B8"/>
    <mergeCell ref="L4:L5"/>
    <mergeCell ref="A4:A5"/>
    <mergeCell ref="B4:B5"/>
    <mergeCell ref="C4:C5"/>
    <mergeCell ref="D4:G4"/>
    <mergeCell ref="H4:K4"/>
  </mergeCells>
  <pageMargins left="0.7" right="0.7" top="0.75" bottom="0.75" header="0.3" footer="0.3"/>
  <pageSetup paperSize="9" orientation="landscape"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K11" sqref="K11"/>
    </sheetView>
  </sheetViews>
  <sheetFormatPr defaultRowHeight="15" x14ac:dyDescent="0.25"/>
  <cols>
    <col min="1" max="1" width="8.140625" customWidth="1"/>
    <col min="2" max="2" width="26.85546875" customWidth="1"/>
    <col min="5" max="5" width="7.28515625" customWidth="1"/>
    <col min="8" max="8" width="6.5703125" customWidth="1"/>
  </cols>
  <sheetData>
    <row r="1" spans="1:8" ht="18.75" x14ac:dyDescent="0.3">
      <c r="A1" s="70" t="s">
        <v>127</v>
      </c>
      <c r="B1" s="71"/>
      <c r="C1" s="71"/>
      <c r="D1" s="37"/>
    </row>
    <row r="2" spans="1:8" x14ac:dyDescent="0.25">
      <c r="A2" s="38"/>
      <c r="B2" s="38">
        <v>2023</v>
      </c>
      <c r="C2" s="38"/>
      <c r="D2" s="37"/>
    </row>
    <row r="3" spans="1:8" ht="109.5" customHeight="1" x14ac:dyDescent="0.25">
      <c r="A3" s="72" t="s">
        <v>73</v>
      </c>
      <c r="B3" s="73" t="s">
        <v>74</v>
      </c>
      <c r="C3" s="127" t="s">
        <v>100</v>
      </c>
      <c r="D3" s="128"/>
      <c r="E3" s="128"/>
      <c r="F3" s="127" t="s">
        <v>101</v>
      </c>
      <c r="G3" s="128"/>
      <c r="H3" s="132"/>
    </row>
    <row r="4" spans="1:8" ht="33" customHeight="1" x14ac:dyDescent="0.25">
      <c r="A4" s="74">
        <v>1</v>
      </c>
      <c r="B4" s="75" t="s">
        <v>97</v>
      </c>
      <c r="C4" s="124">
        <v>0</v>
      </c>
      <c r="D4" s="125"/>
      <c r="E4" s="126"/>
      <c r="F4" s="127">
        <v>0</v>
      </c>
      <c r="G4" s="128"/>
      <c r="H4" s="132"/>
    </row>
    <row r="5" spans="1:8" ht="33.75" customHeight="1" x14ac:dyDescent="0.25">
      <c r="A5" s="74">
        <v>2</v>
      </c>
      <c r="B5" s="75" t="s">
        <v>98</v>
      </c>
      <c r="C5" s="124">
        <v>0</v>
      </c>
      <c r="D5" s="125"/>
      <c r="E5" s="126"/>
      <c r="F5" s="127">
        <v>0</v>
      </c>
      <c r="G5" s="128"/>
      <c r="H5" s="132"/>
    </row>
    <row r="6" spans="1:8" ht="15.75" x14ac:dyDescent="0.25">
      <c r="A6" s="76"/>
      <c r="B6" s="77" t="s">
        <v>99</v>
      </c>
      <c r="C6" s="124">
        <v>0</v>
      </c>
      <c r="D6" s="125"/>
      <c r="E6" s="126"/>
      <c r="F6" s="129">
        <v>0</v>
      </c>
      <c r="G6" s="130"/>
      <c r="H6" s="131"/>
    </row>
    <row r="44" ht="117.75" customHeight="1" x14ac:dyDescent="0.25"/>
  </sheetData>
  <mergeCells count="8">
    <mergeCell ref="C6:E6"/>
    <mergeCell ref="C3:E3"/>
    <mergeCell ref="F6:H6"/>
    <mergeCell ref="F3:H3"/>
    <mergeCell ref="C4:E4"/>
    <mergeCell ref="F4:H4"/>
    <mergeCell ref="C5:E5"/>
    <mergeCell ref="F5:H5"/>
  </mergeCells>
  <pageMargins left="0.7" right="0.7" top="0.75" bottom="0.75" header="0.3" footer="0.3"/>
  <pageSetup paperSize="9" orientation="portrait" horizontalDpi="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N12" sqref="N12"/>
    </sheetView>
  </sheetViews>
  <sheetFormatPr defaultRowHeight="15" x14ac:dyDescent="0.25"/>
  <cols>
    <col min="1" max="1" width="7.5703125" customWidth="1"/>
    <col min="2" max="2" width="18.42578125" customWidth="1"/>
    <col min="3" max="3" width="12.140625" bestFit="1" customWidth="1"/>
    <col min="4" max="4" width="9.5703125" customWidth="1"/>
    <col min="5" max="5" width="10.140625" bestFit="1" customWidth="1"/>
    <col min="6" max="6" width="12.85546875" customWidth="1"/>
    <col min="7" max="7" width="7.140625" customWidth="1"/>
    <col min="8" max="8" width="9.5703125" customWidth="1"/>
    <col min="10" max="10" width="13.28515625" customWidth="1"/>
    <col min="11" max="11" width="8.7109375" customWidth="1"/>
    <col min="12" max="12" width="11.28515625" customWidth="1"/>
  </cols>
  <sheetData>
    <row r="1" spans="1:12" ht="18.75" x14ac:dyDescent="0.3">
      <c r="A1" s="98" t="s">
        <v>102</v>
      </c>
      <c r="B1" s="98"/>
      <c r="C1" s="98"/>
      <c r="D1" s="98"/>
      <c r="E1" s="98"/>
      <c r="F1" s="98"/>
      <c r="G1" s="98"/>
      <c r="H1" s="98"/>
      <c r="I1" s="98"/>
      <c r="J1" s="98"/>
      <c r="K1" s="98"/>
      <c r="L1" s="98"/>
    </row>
    <row r="2" spans="1:12" ht="15.75" x14ac:dyDescent="0.25">
      <c r="C2" s="20" t="s">
        <v>129</v>
      </c>
      <c r="D2" s="20"/>
      <c r="E2" s="20"/>
    </row>
    <row r="3" spans="1:12" ht="15.75" thickBot="1" x14ac:dyDescent="0.3">
      <c r="A3">
        <v>2023</v>
      </c>
    </row>
    <row r="4" spans="1:12" x14ac:dyDescent="0.25">
      <c r="A4" s="99" t="s">
        <v>73</v>
      </c>
      <c r="B4" s="101" t="s">
        <v>74</v>
      </c>
      <c r="C4" s="101" t="s">
        <v>75</v>
      </c>
      <c r="D4" s="101" t="s">
        <v>76</v>
      </c>
      <c r="E4" s="101"/>
      <c r="F4" s="101"/>
      <c r="G4" s="101"/>
      <c r="H4" s="101" t="s">
        <v>77</v>
      </c>
      <c r="I4" s="101"/>
      <c r="J4" s="101"/>
      <c r="K4" s="101"/>
      <c r="L4" s="103" t="s">
        <v>78</v>
      </c>
    </row>
    <row r="5" spans="1:12" ht="26.25" thickBot="1" x14ac:dyDescent="0.3">
      <c r="A5" s="100"/>
      <c r="B5" s="102"/>
      <c r="C5" s="102"/>
      <c r="D5" s="22" t="s">
        <v>79</v>
      </c>
      <c r="E5" s="22" t="s">
        <v>80</v>
      </c>
      <c r="F5" s="22" t="s">
        <v>116</v>
      </c>
      <c r="G5" s="22" t="s">
        <v>82</v>
      </c>
      <c r="H5" s="22" t="s">
        <v>79</v>
      </c>
      <c r="I5" s="22" t="s">
        <v>83</v>
      </c>
      <c r="J5" s="22" t="s">
        <v>81</v>
      </c>
      <c r="K5" s="22" t="s">
        <v>82</v>
      </c>
      <c r="L5" s="104"/>
    </row>
    <row r="6" spans="1:12" x14ac:dyDescent="0.25">
      <c r="A6" s="23" t="s">
        <v>2</v>
      </c>
      <c r="B6" s="24" t="s">
        <v>84</v>
      </c>
      <c r="C6" s="25">
        <f>C9+C8+C7</f>
        <v>286176.31</v>
      </c>
      <c r="D6" s="25"/>
      <c r="E6" s="25"/>
      <c r="F6" s="93"/>
      <c r="G6" s="25"/>
      <c r="H6" s="25"/>
      <c r="I6" s="25"/>
      <c r="J6" s="93"/>
      <c r="K6" s="25"/>
      <c r="L6" s="25">
        <f>L7+L8+L9</f>
        <v>286176.31</v>
      </c>
    </row>
    <row r="7" spans="1:12" x14ac:dyDescent="0.25">
      <c r="A7" s="26" t="s">
        <v>18</v>
      </c>
      <c r="B7" s="27" t="s">
        <v>85</v>
      </c>
      <c r="C7" s="28">
        <v>44250</v>
      </c>
      <c r="D7" s="29"/>
      <c r="E7" s="29"/>
      <c r="F7" s="28"/>
      <c r="G7" s="29"/>
      <c r="H7" s="29"/>
      <c r="I7" s="28"/>
      <c r="J7" s="28"/>
      <c r="K7" s="28"/>
      <c r="L7" s="30">
        <f>C7</f>
        <v>44250</v>
      </c>
    </row>
    <row r="8" spans="1:12" ht="42" customHeight="1" x14ac:dyDescent="0.25">
      <c r="A8" s="26" t="s">
        <v>19</v>
      </c>
      <c r="B8" s="27" t="s">
        <v>86</v>
      </c>
      <c r="C8" s="28">
        <v>232745.2</v>
      </c>
      <c r="D8" s="29"/>
      <c r="E8" s="29"/>
      <c r="F8" s="29"/>
      <c r="G8" s="29"/>
      <c r="H8" s="29"/>
      <c r="I8" s="29"/>
      <c r="J8" s="29"/>
      <c r="K8" s="29"/>
      <c r="L8" s="30">
        <f>C8+F8-K8</f>
        <v>232745.2</v>
      </c>
    </row>
    <row r="9" spans="1:12" ht="25.5" customHeight="1" x14ac:dyDescent="0.25">
      <c r="A9" s="26" t="s">
        <v>21</v>
      </c>
      <c r="B9" s="27" t="s">
        <v>87</v>
      </c>
      <c r="C9" s="28">
        <v>9181.11</v>
      </c>
      <c r="D9" s="29"/>
      <c r="E9" s="29"/>
      <c r="F9" s="29"/>
      <c r="G9" s="29"/>
      <c r="H9" s="29"/>
      <c r="I9" s="29"/>
      <c r="J9" s="29"/>
      <c r="K9" s="29"/>
      <c r="L9" s="30">
        <f>C9-K9</f>
        <v>9181.11</v>
      </c>
    </row>
    <row r="10" spans="1:12" ht="18.75" customHeight="1" x14ac:dyDescent="0.25">
      <c r="A10" s="26" t="s">
        <v>23</v>
      </c>
      <c r="B10" s="27" t="s">
        <v>88</v>
      </c>
      <c r="C10" s="28"/>
      <c r="D10" s="29"/>
      <c r="E10" s="29"/>
      <c r="F10" s="29"/>
      <c r="G10" s="29"/>
      <c r="H10" s="29"/>
      <c r="I10" s="29"/>
      <c r="J10" s="29"/>
      <c r="K10" s="29"/>
      <c r="L10" s="30"/>
    </row>
    <row r="11" spans="1:12" ht="21" customHeight="1" x14ac:dyDescent="0.25">
      <c r="A11" s="26" t="s">
        <v>89</v>
      </c>
      <c r="B11" s="27" t="s">
        <v>90</v>
      </c>
      <c r="C11" s="28"/>
      <c r="D11" s="29"/>
      <c r="E11" s="29"/>
      <c r="F11" s="29"/>
      <c r="G11" s="29"/>
      <c r="H11" s="29"/>
      <c r="I11" s="29"/>
      <c r="J11" s="29"/>
      <c r="K11" s="29"/>
      <c r="L11" s="30"/>
    </row>
    <row r="12" spans="1:12" ht="25.5" customHeight="1" x14ac:dyDescent="0.25">
      <c r="A12" s="31" t="s">
        <v>10</v>
      </c>
      <c r="B12" s="32" t="s">
        <v>91</v>
      </c>
      <c r="C12" s="33">
        <v>0</v>
      </c>
      <c r="D12" s="34"/>
      <c r="E12" s="34"/>
      <c r="F12" s="34"/>
      <c r="G12" s="34"/>
      <c r="H12" s="34"/>
      <c r="I12" s="34"/>
      <c r="J12" s="34"/>
      <c r="K12" s="34"/>
      <c r="L12" s="35">
        <v>0</v>
      </c>
    </row>
    <row r="13" spans="1:12" ht="43.5" customHeight="1" thickBot="1" x14ac:dyDescent="0.3">
      <c r="A13" s="31" t="s">
        <v>11</v>
      </c>
      <c r="B13" s="32" t="s">
        <v>92</v>
      </c>
      <c r="C13" s="33"/>
      <c r="D13" s="34"/>
      <c r="E13" s="34"/>
      <c r="F13" s="34"/>
      <c r="G13" s="34"/>
      <c r="H13" s="34"/>
      <c r="I13" s="34"/>
      <c r="J13" s="34"/>
      <c r="K13" s="34"/>
      <c r="L13" s="35"/>
    </row>
    <row r="14" spans="1:12" ht="16.5" thickBot="1" x14ac:dyDescent="0.3">
      <c r="A14" s="96" t="s">
        <v>72</v>
      </c>
      <c r="B14" s="97"/>
      <c r="C14" s="65">
        <f>C6</f>
        <v>286176.31</v>
      </c>
      <c r="D14" s="21"/>
      <c r="E14" s="65">
        <f>E8</f>
        <v>0</v>
      </c>
      <c r="F14" s="65"/>
      <c r="G14" s="21"/>
      <c r="H14" s="21"/>
      <c r="I14" s="21"/>
      <c r="J14" s="65"/>
      <c r="K14" s="65">
        <f>K8</f>
        <v>0</v>
      </c>
      <c r="L14" s="83">
        <f>L7+L8+L9</f>
        <v>286176.31</v>
      </c>
    </row>
    <row r="16" spans="1:12" x14ac:dyDescent="0.25">
      <c r="A16" s="90"/>
      <c r="B16" s="92">
        <v>45377</v>
      </c>
    </row>
    <row r="24" ht="15" customHeight="1" x14ac:dyDescent="0.25"/>
    <row r="35" ht="16.5" customHeight="1" x14ac:dyDescent="0.25"/>
  </sheetData>
  <mergeCells count="8">
    <mergeCell ref="A14:B14"/>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C12" sqref="C12"/>
    </sheetView>
  </sheetViews>
  <sheetFormatPr defaultRowHeight="15" x14ac:dyDescent="0.25"/>
  <cols>
    <col min="1" max="1" width="6.85546875" customWidth="1"/>
    <col min="2" max="2" width="18" customWidth="1"/>
    <col min="3" max="3" width="11.42578125" customWidth="1"/>
    <col min="4" max="4" width="10.7109375" customWidth="1"/>
    <col min="6" max="6" width="13.140625" customWidth="1"/>
    <col min="8" max="8" width="10.5703125" customWidth="1"/>
    <col min="9" max="9" width="8" customWidth="1"/>
    <col min="10" max="10" width="13.140625" customWidth="1"/>
    <col min="11" max="11" width="9.7109375" customWidth="1"/>
    <col min="12" max="12" width="11.28515625" bestFit="1" customWidth="1"/>
  </cols>
  <sheetData>
    <row r="1" spans="1:12" ht="18.75" x14ac:dyDescent="0.3">
      <c r="A1" s="98" t="s">
        <v>124</v>
      </c>
      <c r="B1" s="98"/>
      <c r="C1" s="98"/>
      <c r="D1" s="98"/>
      <c r="E1" s="98"/>
      <c r="F1" s="98"/>
      <c r="G1" s="98"/>
      <c r="H1" s="98"/>
      <c r="I1" s="98"/>
      <c r="J1" s="98"/>
      <c r="K1" s="98"/>
      <c r="L1" s="98"/>
    </row>
    <row r="2" spans="1:12" ht="15.75" x14ac:dyDescent="0.25">
      <c r="C2" s="20" t="s">
        <v>134</v>
      </c>
      <c r="D2" s="20"/>
      <c r="E2" s="20"/>
    </row>
    <row r="3" spans="1:12" ht="15.75" thickBot="1" x14ac:dyDescent="0.3"/>
    <row r="4" spans="1:12" x14ac:dyDescent="0.25">
      <c r="A4" s="99" t="s">
        <v>73</v>
      </c>
      <c r="B4" s="101" t="s">
        <v>74</v>
      </c>
      <c r="C4" s="101" t="s">
        <v>75</v>
      </c>
      <c r="D4" s="101" t="s">
        <v>76</v>
      </c>
      <c r="E4" s="101"/>
      <c r="F4" s="101"/>
      <c r="G4" s="101"/>
      <c r="H4" s="101" t="s">
        <v>77</v>
      </c>
      <c r="I4" s="101"/>
      <c r="J4" s="101"/>
      <c r="K4" s="101"/>
      <c r="L4" s="103" t="s">
        <v>78</v>
      </c>
    </row>
    <row r="5" spans="1:12" ht="26.25" thickBot="1" x14ac:dyDescent="0.3">
      <c r="A5" s="100"/>
      <c r="B5" s="102"/>
      <c r="C5" s="102"/>
      <c r="D5" s="22" t="s">
        <v>79</v>
      </c>
      <c r="E5" s="22" t="s">
        <v>113</v>
      </c>
      <c r="F5" s="22" t="s">
        <v>81</v>
      </c>
      <c r="G5" s="22" t="s">
        <v>82</v>
      </c>
      <c r="H5" s="22" t="s">
        <v>79</v>
      </c>
      <c r="I5" s="22" t="s">
        <v>83</v>
      </c>
      <c r="J5" s="22" t="s">
        <v>81</v>
      </c>
      <c r="K5" s="22" t="s">
        <v>82</v>
      </c>
      <c r="L5" s="104"/>
    </row>
    <row r="6" spans="1:12" ht="18.75" customHeight="1" x14ac:dyDescent="0.25">
      <c r="A6" s="23" t="s">
        <v>2</v>
      </c>
      <c r="B6" s="24" t="s">
        <v>84</v>
      </c>
      <c r="C6" s="25">
        <f>C8+C7</f>
        <v>123446.42</v>
      </c>
      <c r="D6" s="25"/>
      <c r="E6" s="25">
        <f>E8+E7</f>
        <v>6318.5</v>
      </c>
      <c r="F6" s="25"/>
      <c r="G6" s="25"/>
      <c r="H6" s="25"/>
      <c r="I6" s="25"/>
      <c r="J6" s="25"/>
      <c r="K6" s="25"/>
      <c r="L6" s="25">
        <f>L7+L8</f>
        <v>129764.92</v>
      </c>
    </row>
    <row r="7" spans="1:12" ht="46.5" customHeight="1" x14ac:dyDescent="0.25">
      <c r="A7" s="26" t="s">
        <v>19</v>
      </c>
      <c r="B7" s="27" t="s">
        <v>86</v>
      </c>
      <c r="C7" s="28">
        <v>116256.47</v>
      </c>
      <c r="D7" s="29"/>
      <c r="E7" s="29">
        <v>5920.29</v>
      </c>
      <c r="F7" s="29"/>
      <c r="G7" s="29"/>
      <c r="H7" s="29"/>
      <c r="I7" s="29"/>
      <c r="J7" s="29"/>
      <c r="K7" s="29"/>
      <c r="L7" s="30">
        <f>C7+E7-K7</f>
        <v>122176.76</v>
      </c>
    </row>
    <row r="8" spans="1:12" ht="29.25" customHeight="1" x14ac:dyDescent="0.25">
      <c r="A8" s="26" t="s">
        <v>21</v>
      </c>
      <c r="B8" s="27" t="s">
        <v>87</v>
      </c>
      <c r="C8" s="28">
        <v>7189.95</v>
      </c>
      <c r="D8" s="29"/>
      <c r="E8" s="29">
        <v>398.21</v>
      </c>
      <c r="F8" s="29"/>
      <c r="G8" s="29"/>
      <c r="H8" s="29"/>
      <c r="I8" s="29"/>
      <c r="J8" s="29"/>
      <c r="K8" s="29"/>
      <c r="L8" s="30">
        <f>C8+E8</f>
        <v>7588.16</v>
      </c>
    </row>
    <row r="9" spans="1:12" x14ac:dyDescent="0.25">
      <c r="A9" s="26" t="s">
        <v>23</v>
      </c>
      <c r="B9" s="27" t="s">
        <v>88</v>
      </c>
      <c r="C9" s="28"/>
      <c r="D9" s="29"/>
      <c r="E9" s="29"/>
      <c r="F9" s="29"/>
      <c r="G9" s="29"/>
      <c r="H9" s="29"/>
      <c r="I9" s="29"/>
      <c r="J9" s="29"/>
      <c r="K9" s="29"/>
      <c r="L9" s="30"/>
    </row>
    <row r="10" spans="1:12" ht="28.5" customHeight="1" thickBot="1" x14ac:dyDescent="0.3">
      <c r="A10" s="26" t="s">
        <v>89</v>
      </c>
      <c r="B10" s="27" t="s">
        <v>90</v>
      </c>
      <c r="C10" s="28"/>
      <c r="D10" s="29"/>
      <c r="E10" s="29"/>
      <c r="F10" s="29"/>
      <c r="G10" s="29"/>
      <c r="H10" s="29"/>
      <c r="I10" s="29"/>
      <c r="J10" s="29"/>
      <c r="K10" s="29"/>
      <c r="L10" s="30"/>
    </row>
    <row r="11" spans="1:12" ht="16.5" thickBot="1" x14ac:dyDescent="0.3">
      <c r="A11" s="96" t="s">
        <v>72</v>
      </c>
      <c r="B11" s="97"/>
      <c r="C11" s="65">
        <f>C6</f>
        <v>123446.42</v>
      </c>
      <c r="D11" s="21"/>
      <c r="E11" s="65">
        <f>E6</f>
        <v>6318.5</v>
      </c>
      <c r="F11" s="65"/>
      <c r="G11" s="21"/>
      <c r="H11" s="21"/>
      <c r="I11" s="21"/>
      <c r="J11" s="21"/>
      <c r="K11" s="65"/>
      <c r="L11" s="83">
        <f>L6</f>
        <v>129764.92</v>
      </c>
    </row>
    <row r="13" spans="1:12" x14ac:dyDescent="0.25">
      <c r="B13" s="92">
        <v>45377</v>
      </c>
    </row>
    <row r="15" spans="1:12" ht="15" customHeight="1" x14ac:dyDescent="0.25"/>
    <row r="26" ht="16.5" customHeight="1" x14ac:dyDescent="0.25"/>
  </sheetData>
  <mergeCells count="8">
    <mergeCell ref="A11:B11"/>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RowHeight="15" x14ac:dyDescent="0.25"/>
  <cols>
    <col min="2" max="2" width="27.28515625" customWidth="1"/>
    <col min="3" max="3" width="19.28515625" customWidth="1"/>
    <col min="4" max="4" width="21.85546875" customWidth="1"/>
  </cols>
  <sheetData>
    <row r="1" spans="1:4" ht="15.75" x14ac:dyDescent="0.25">
      <c r="A1" s="36" t="s">
        <v>136</v>
      </c>
      <c r="B1" s="37"/>
      <c r="C1" s="37"/>
      <c r="D1" s="37"/>
    </row>
    <row r="2" spans="1:4" x14ac:dyDescent="0.25">
      <c r="A2" s="38"/>
      <c r="B2" s="38"/>
      <c r="C2" s="38"/>
      <c r="D2" s="38"/>
    </row>
    <row r="3" spans="1:4" ht="76.5" x14ac:dyDescent="0.25">
      <c r="A3" s="39" t="s">
        <v>73</v>
      </c>
      <c r="B3" s="40" t="s">
        <v>66</v>
      </c>
      <c r="C3" s="40" t="s">
        <v>93</v>
      </c>
      <c r="D3" s="41" t="s">
        <v>94</v>
      </c>
    </row>
    <row r="4" spans="1:4" ht="15.75" x14ac:dyDescent="0.25">
      <c r="A4" s="42" t="s">
        <v>2</v>
      </c>
      <c r="B4" s="43" t="s">
        <v>84</v>
      </c>
      <c r="C4" s="44">
        <f>C5+C6+C7+C8+C9</f>
        <v>162729.88999999998</v>
      </c>
      <c r="D4" s="44">
        <f>D5+D6+D7+D8+D9</f>
        <v>156411.39000000001</v>
      </c>
    </row>
    <row r="5" spans="1:4" ht="15.75" x14ac:dyDescent="0.25">
      <c r="A5" s="42" t="s">
        <v>18</v>
      </c>
      <c r="B5" s="45" t="s">
        <v>85</v>
      </c>
      <c r="C5" s="46">
        <v>44250</v>
      </c>
      <c r="D5" s="86">
        <v>44250</v>
      </c>
    </row>
    <row r="6" spans="1:4" ht="37.5" customHeight="1" x14ac:dyDescent="0.25">
      <c r="A6" s="42" t="s">
        <v>5</v>
      </c>
      <c r="B6" s="48" t="s">
        <v>86</v>
      </c>
      <c r="C6" s="46">
        <v>116488.73</v>
      </c>
      <c r="D6" s="47">
        <v>110568.44</v>
      </c>
    </row>
    <row r="7" spans="1:4" ht="39.75" customHeight="1" x14ac:dyDescent="0.25">
      <c r="A7" s="42" t="s">
        <v>21</v>
      </c>
      <c r="B7" s="49" t="s">
        <v>87</v>
      </c>
      <c r="C7" s="46">
        <v>1991.16</v>
      </c>
      <c r="D7" s="47">
        <v>1592.95</v>
      </c>
    </row>
    <row r="8" spans="1:4" ht="37.5" customHeight="1" x14ac:dyDescent="0.25">
      <c r="A8" s="42" t="s">
        <v>23</v>
      </c>
      <c r="B8" s="45" t="s">
        <v>88</v>
      </c>
      <c r="C8" s="46"/>
      <c r="D8" s="47"/>
    </row>
    <row r="9" spans="1:4" ht="15.75" x14ac:dyDescent="0.25">
      <c r="A9" s="42" t="s">
        <v>89</v>
      </c>
      <c r="B9" s="45" t="s">
        <v>90</v>
      </c>
      <c r="C9" s="46"/>
      <c r="D9" s="47"/>
    </row>
    <row r="11" spans="1:4" x14ac:dyDescent="0.25">
      <c r="B11" s="90">
        <v>45377</v>
      </c>
    </row>
  </sheetData>
  <pageMargins left="0.7" right="0.7" top="0.75" bottom="0.75" header="0.3" footer="0.3"/>
  <pageSetup paperSize="9"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B11" sqref="B11"/>
    </sheetView>
  </sheetViews>
  <sheetFormatPr defaultRowHeight="15" x14ac:dyDescent="0.25"/>
  <cols>
    <col min="2" max="2" width="55.5703125" customWidth="1"/>
    <col min="3" max="3" width="36.7109375" customWidth="1"/>
  </cols>
  <sheetData>
    <row r="1" spans="2:3" ht="18.75" x14ac:dyDescent="0.3">
      <c r="B1" s="11" t="s">
        <v>65</v>
      </c>
      <c r="C1" s="11">
        <v>2023</v>
      </c>
    </row>
    <row r="3" spans="2:3" ht="15.75" thickBot="1" x14ac:dyDescent="0.3"/>
    <row r="4" spans="2:3" ht="73.5" customHeight="1" x14ac:dyDescent="0.25">
      <c r="B4" s="12" t="s">
        <v>66</v>
      </c>
      <c r="C4" s="13" t="s">
        <v>67</v>
      </c>
    </row>
    <row r="5" spans="2:3" ht="16.5" thickBot="1" x14ac:dyDescent="0.3">
      <c r="B5" s="14"/>
      <c r="C5" s="15" t="s">
        <v>68</v>
      </c>
    </row>
    <row r="6" spans="2:3" ht="28.5" customHeight="1" x14ac:dyDescent="0.25">
      <c r="B6" s="16" t="s">
        <v>69</v>
      </c>
      <c r="C6" s="95">
        <v>0</v>
      </c>
    </row>
    <row r="7" spans="2:3" ht="25.5" customHeight="1" x14ac:dyDescent="0.25">
      <c r="B7" s="17" t="s">
        <v>70</v>
      </c>
      <c r="C7" s="94">
        <v>23347.5</v>
      </c>
    </row>
    <row r="8" spans="2:3" ht="24" customHeight="1" thickBot="1" x14ac:dyDescent="0.3">
      <c r="B8" s="17" t="s">
        <v>71</v>
      </c>
      <c r="C8" s="94">
        <v>29259</v>
      </c>
    </row>
    <row r="9" spans="2:3" ht="16.5" thickBot="1" x14ac:dyDescent="0.3">
      <c r="B9" s="19" t="s">
        <v>72</v>
      </c>
      <c r="C9" s="91">
        <f>SUM(C6:C8)</f>
        <v>52606.5</v>
      </c>
    </row>
    <row r="11" spans="2:3" x14ac:dyDescent="0.25">
      <c r="B11" s="90">
        <v>45377</v>
      </c>
    </row>
  </sheetData>
  <pageMargins left="0.7" right="0.7" top="0.75" bottom="0.75" header="0.3" footer="0.3"/>
  <pageSetup paperSize="9" orientation="landscape" horizontalDpi="0"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B9" sqref="B9"/>
    </sheetView>
  </sheetViews>
  <sheetFormatPr defaultRowHeight="15" x14ac:dyDescent="0.25"/>
  <cols>
    <col min="1" max="1" width="4" customWidth="1"/>
    <col min="2" max="2" width="31.140625" customWidth="1"/>
    <col min="3" max="3" width="9.85546875" customWidth="1"/>
    <col min="4" max="4" width="11.140625" customWidth="1"/>
    <col min="5" max="5" width="8.5703125" customWidth="1"/>
    <col min="6" max="6" width="14.7109375" customWidth="1"/>
    <col min="7" max="7" width="5.7109375" customWidth="1"/>
    <col min="8" max="8" width="11.28515625" customWidth="1"/>
    <col min="9" max="9" width="8.5703125" customWidth="1"/>
    <col min="10" max="10" width="11.140625" customWidth="1"/>
    <col min="11" max="11" width="5.85546875" customWidth="1"/>
    <col min="12" max="12" width="9.140625" customWidth="1"/>
  </cols>
  <sheetData>
    <row r="1" spans="1:12" ht="18.75" x14ac:dyDescent="0.3">
      <c r="A1" s="98" t="s">
        <v>125</v>
      </c>
      <c r="B1" s="98"/>
      <c r="C1" s="98"/>
      <c r="D1" s="98"/>
      <c r="E1" s="98"/>
      <c r="F1" s="98"/>
      <c r="G1" s="98"/>
      <c r="H1" s="98"/>
      <c r="I1" s="98"/>
      <c r="J1" s="98"/>
      <c r="K1" s="98"/>
      <c r="L1" s="98"/>
    </row>
    <row r="2" spans="1:12" ht="15.75" thickBot="1" x14ac:dyDescent="0.3">
      <c r="B2">
        <v>2023</v>
      </c>
    </row>
    <row r="3" spans="1:12" ht="15.75" x14ac:dyDescent="0.25">
      <c r="A3" s="107" t="s">
        <v>73</v>
      </c>
      <c r="B3" s="109" t="s">
        <v>74</v>
      </c>
      <c r="C3" s="109" t="s">
        <v>75</v>
      </c>
      <c r="D3" s="109" t="s">
        <v>76</v>
      </c>
      <c r="E3" s="109"/>
      <c r="F3" s="109"/>
      <c r="G3" s="109"/>
      <c r="H3" s="109" t="s">
        <v>77</v>
      </c>
      <c r="I3" s="109"/>
      <c r="J3" s="109"/>
      <c r="K3" s="109"/>
      <c r="L3" s="112" t="s">
        <v>78</v>
      </c>
    </row>
    <row r="4" spans="1:12" ht="63.75" thickBot="1" x14ac:dyDescent="0.3">
      <c r="A4" s="108"/>
      <c r="B4" s="110"/>
      <c r="C4" s="111"/>
      <c r="D4" s="57" t="s">
        <v>79</v>
      </c>
      <c r="E4" s="57" t="s">
        <v>80</v>
      </c>
      <c r="F4" s="57" t="s">
        <v>81</v>
      </c>
      <c r="G4" s="57" t="s">
        <v>82</v>
      </c>
      <c r="H4" s="57" t="s">
        <v>79</v>
      </c>
      <c r="I4" s="57" t="s">
        <v>83</v>
      </c>
      <c r="J4" s="57" t="s">
        <v>81</v>
      </c>
      <c r="K4" s="57" t="s">
        <v>82</v>
      </c>
      <c r="L4" s="113"/>
    </row>
    <row r="5" spans="1:12" ht="34.5" customHeight="1" x14ac:dyDescent="0.25">
      <c r="A5" s="58" t="s">
        <v>2</v>
      </c>
      <c r="B5" s="59" t="s">
        <v>95</v>
      </c>
      <c r="C5" s="60">
        <v>0</v>
      </c>
      <c r="D5" s="61">
        <v>0</v>
      </c>
      <c r="E5" s="61">
        <v>0</v>
      </c>
      <c r="F5" s="61">
        <v>0</v>
      </c>
      <c r="G5" s="61">
        <v>0</v>
      </c>
      <c r="H5" s="61">
        <v>0</v>
      </c>
      <c r="I5" s="61">
        <v>0</v>
      </c>
      <c r="J5" s="62">
        <v>0</v>
      </c>
      <c r="K5" s="62">
        <v>0</v>
      </c>
      <c r="L5" s="60">
        <v>0</v>
      </c>
    </row>
    <row r="6" spans="1:12" ht="33.75" customHeight="1" x14ac:dyDescent="0.25">
      <c r="A6" s="58" t="s">
        <v>10</v>
      </c>
      <c r="B6" s="59" t="s">
        <v>96</v>
      </c>
      <c r="C6" s="18">
        <v>6318.38</v>
      </c>
      <c r="D6" s="58">
        <v>0</v>
      </c>
      <c r="E6" s="58"/>
      <c r="F6" s="58">
        <v>0</v>
      </c>
      <c r="G6" s="58">
        <v>0</v>
      </c>
      <c r="H6" s="58">
        <v>0</v>
      </c>
      <c r="I6" s="58">
        <v>0</v>
      </c>
      <c r="J6" s="18">
        <v>0</v>
      </c>
      <c r="K6" s="18">
        <v>0</v>
      </c>
      <c r="L6" s="18">
        <f>C6+E6-I6</f>
        <v>6318.38</v>
      </c>
    </row>
    <row r="7" spans="1:12" ht="16.5" thickBot="1" x14ac:dyDescent="0.3">
      <c r="A7" s="106" t="s">
        <v>72</v>
      </c>
      <c r="B7" s="106"/>
      <c r="C7" s="18">
        <f>C6</f>
        <v>6318.38</v>
      </c>
      <c r="D7" s="64">
        <v>0</v>
      </c>
      <c r="E7" s="64">
        <f>E6</f>
        <v>0</v>
      </c>
      <c r="F7" s="64">
        <v>0</v>
      </c>
      <c r="G7" s="64">
        <v>0</v>
      </c>
      <c r="H7" s="64">
        <v>0</v>
      </c>
      <c r="I7" s="64">
        <v>0</v>
      </c>
      <c r="J7" s="63">
        <v>0</v>
      </c>
      <c r="K7" s="63">
        <v>0</v>
      </c>
      <c r="L7" s="18">
        <f>L6</f>
        <v>6318.38</v>
      </c>
    </row>
    <row r="9" spans="1:12" x14ac:dyDescent="0.25">
      <c r="B9" s="90">
        <v>45377</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horizontalDpi="0"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166</vt:i4>
      </vt:variant>
    </vt:vector>
  </HeadingPairs>
  <TitlesOfParts>
    <vt:vector size="166" baseType="lpstr">
      <vt:lpstr>Arkusz3 (2)</vt:lpstr>
      <vt:lpstr>Arkusz2 (2)</vt:lpstr>
      <vt:lpstr>Arkusz1</vt:lpstr>
      <vt:lpstr>Arkusz2</vt:lpstr>
      <vt:lpstr>Arkusz3</vt:lpstr>
      <vt:lpstr>Arkusz4</vt:lpstr>
      <vt:lpstr>Arkusz5</vt:lpstr>
      <vt:lpstr>Arkusz6</vt:lpstr>
      <vt:lpstr>Arkusz35</vt:lpstr>
      <vt:lpstr>Arkusz140</vt:lpstr>
      <vt:lpstr>Arkusz141</vt:lpstr>
      <vt:lpstr>Arkusz142</vt:lpstr>
      <vt:lpstr>Arkusz143</vt:lpstr>
      <vt:lpstr>Arkusz144</vt:lpstr>
      <vt:lpstr>Arkusz145</vt:lpstr>
      <vt:lpstr>Arkusz146</vt:lpstr>
      <vt:lpstr>Arkusz147</vt:lpstr>
      <vt:lpstr>Arkusz148</vt:lpstr>
      <vt:lpstr>Arkusz149</vt:lpstr>
      <vt:lpstr>Arkusz150</vt:lpstr>
      <vt:lpstr>Arkusz151</vt:lpstr>
      <vt:lpstr>Arkusz152</vt:lpstr>
      <vt:lpstr>Arkusz153</vt:lpstr>
      <vt:lpstr>Arkusz154</vt:lpstr>
      <vt:lpstr>Arkusz155</vt:lpstr>
      <vt:lpstr>Arkusz156</vt:lpstr>
      <vt:lpstr>Arkusz157</vt:lpstr>
      <vt:lpstr>Arkusz158</vt:lpstr>
      <vt:lpstr>Arkusz159</vt:lpstr>
      <vt:lpstr>Arkusz160</vt:lpstr>
      <vt:lpstr>Arkusz161</vt:lpstr>
      <vt:lpstr>Arkusz162</vt:lpstr>
      <vt:lpstr>Arkusz163</vt:lpstr>
      <vt:lpstr>Arkusz164</vt:lpstr>
      <vt:lpstr>Arkusz7</vt:lpstr>
      <vt:lpstr>Arkusz11</vt:lpstr>
      <vt:lpstr>Arkusz8</vt:lpstr>
      <vt:lpstr>Arkusz36</vt:lpstr>
      <vt:lpstr>Arkusz37</vt:lpstr>
      <vt:lpstr>Arkusz38</vt:lpstr>
      <vt:lpstr>Arkusz117</vt:lpstr>
      <vt:lpstr>Arkusz63</vt:lpstr>
      <vt:lpstr>Arkusz118</vt:lpstr>
      <vt:lpstr>Arkusz119</vt:lpstr>
      <vt:lpstr>Arkusz120</vt:lpstr>
      <vt:lpstr>Arkusz121</vt:lpstr>
      <vt:lpstr>Arkusz122</vt:lpstr>
      <vt:lpstr>Arkusz125</vt:lpstr>
      <vt:lpstr>Arkusz126</vt:lpstr>
      <vt:lpstr>Arkusz127</vt:lpstr>
      <vt:lpstr>Arkusz128</vt:lpstr>
      <vt:lpstr>Arkusz129</vt:lpstr>
      <vt:lpstr>Arkusz130</vt:lpstr>
      <vt:lpstr>Arkusz131</vt:lpstr>
      <vt:lpstr>Arkusz132</vt:lpstr>
      <vt:lpstr>Arkusz133</vt:lpstr>
      <vt:lpstr>Arkusz134</vt:lpstr>
      <vt:lpstr>Arkusz135</vt:lpstr>
      <vt:lpstr>Arkusz136</vt:lpstr>
      <vt:lpstr>Arkusz137</vt:lpstr>
      <vt:lpstr>Arkusz138</vt:lpstr>
      <vt:lpstr>Arkusz139</vt:lpstr>
      <vt:lpstr>Arkusz123</vt:lpstr>
      <vt:lpstr>Arkusz124</vt:lpstr>
      <vt:lpstr>Arkusz64</vt:lpstr>
      <vt:lpstr>Arkusz65</vt:lpstr>
      <vt:lpstr>Arkusz66</vt:lpstr>
      <vt:lpstr>Arkusz67</vt:lpstr>
      <vt:lpstr>Arkusz68</vt:lpstr>
      <vt:lpstr>Arkusz69</vt:lpstr>
      <vt:lpstr>Arkusz70</vt:lpstr>
      <vt:lpstr>Arkusz71</vt:lpstr>
      <vt:lpstr>Arkusz72</vt:lpstr>
      <vt:lpstr>Arkusz73</vt:lpstr>
      <vt:lpstr>Arkusz74</vt:lpstr>
      <vt:lpstr>Arkusz75</vt:lpstr>
      <vt:lpstr>Arkusz76</vt:lpstr>
      <vt:lpstr>Arkusz77</vt:lpstr>
      <vt:lpstr>Arkusz78</vt:lpstr>
      <vt:lpstr>Arkusz79</vt:lpstr>
      <vt:lpstr>Arkusz80</vt:lpstr>
      <vt:lpstr>Arkusz81</vt:lpstr>
      <vt:lpstr>Arkusz82</vt:lpstr>
      <vt:lpstr>Arkusz83</vt:lpstr>
      <vt:lpstr>Arkusz84</vt:lpstr>
      <vt:lpstr>Arkusz85</vt:lpstr>
      <vt:lpstr>Arkusz86</vt:lpstr>
      <vt:lpstr>Arkusz87</vt:lpstr>
      <vt:lpstr>Arkusz88</vt:lpstr>
      <vt:lpstr>Arkusz89</vt:lpstr>
      <vt:lpstr>Arkusz90</vt:lpstr>
      <vt:lpstr>Arkusz91</vt:lpstr>
      <vt:lpstr>Arkusz92</vt:lpstr>
      <vt:lpstr>Arkusz93</vt:lpstr>
      <vt:lpstr>Arkusz94</vt:lpstr>
      <vt:lpstr>Arkusz95</vt:lpstr>
      <vt:lpstr>Arkusz96</vt:lpstr>
      <vt:lpstr>Arkusz97</vt:lpstr>
      <vt:lpstr>Arkusz98</vt:lpstr>
      <vt:lpstr>Arkusz99</vt:lpstr>
      <vt:lpstr>Arkusz100</vt:lpstr>
      <vt:lpstr>Arkusz101</vt:lpstr>
      <vt:lpstr>Arkusz102</vt:lpstr>
      <vt:lpstr>Arkusz103</vt:lpstr>
      <vt:lpstr>Arkusz104</vt:lpstr>
      <vt:lpstr>Arkusz105</vt:lpstr>
      <vt:lpstr>Arkusz106</vt:lpstr>
      <vt:lpstr>Arkusz107</vt:lpstr>
      <vt:lpstr>Arkusz108</vt:lpstr>
      <vt:lpstr>Arkusz109</vt:lpstr>
      <vt:lpstr>Arkusz110</vt:lpstr>
      <vt:lpstr>Arkusz111</vt:lpstr>
      <vt:lpstr>Arkusz112</vt:lpstr>
      <vt:lpstr>Arkusz113</vt:lpstr>
      <vt:lpstr>Arkusz114</vt:lpstr>
      <vt:lpstr>Arkusz115</vt:lpstr>
      <vt:lpstr>Arkusz116</vt:lpstr>
      <vt:lpstr>Arkusz62</vt:lpstr>
      <vt:lpstr>Arkusz39</vt:lpstr>
      <vt:lpstr>Arkusz40</vt:lpstr>
      <vt:lpstr>Arkusz41</vt:lpstr>
      <vt:lpstr>Arkusz42</vt:lpstr>
      <vt:lpstr>Arkusz43</vt:lpstr>
      <vt:lpstr>Arkusz44</vt:lpstr>
      <vt:lpstr>Arkusz45</vt:lpstr>
      <vt:lpstr>Arkusz46</vt:lpstr>
      <vt:lpstr>Arkusz47</vt:lpstr>
      <vt:lpstr>Arkusz48</vt:lpstr>
      <vt:lpstr>Arkusz49</vt:lpstr>
      <vt:lpstr>Arkusz50</vt:lpstr>
      <vt:lpstr>Arkusz51</vt:lpstr>
      <vt:lpstr>Arkusz52</vt:lpstr>
      <vt:lpstr>Arkusz53</vt:lpstr>
      <vt:lpstr>Arkusz54</vt:lpstr>
      <vt:lpstr>Arkusz55</vt:lpstr>
      <vt:lpstr>Arkusz56</vt:lpstr>
      <vt:lpstr>Arkusz57</vt:lpstr>
      <vt:lpstr>Arkusz58</vt:lpstr>
      <vt:lpstr>Arkusz59</vt:lpstr>
      <vt:lpstr>Arkusz60</vt:lpstr>
      <vt:lpstr>Arkusz61</vt:lpstr>
      <vt:lpstr>Arkusz10</vt:lpstr>
      <vt:lpstr>Arkusz13</vt:lpstr>
      <vt:lpstr>Arkusz14</vt:lpstr>
      <vt:lpstr>Arkusz15</vt:lpstr>
      <vt:lpstr>Arkusz16</vt:lpstr>
      <vt:lpstr>Arkusz12</vt:lpstr>
      <vt:lpstr>Arkusz17</vt:lpstr>
      <vt:lpstr>Arkusz9</vt:lpstr>
      <vt:lpstr>Arkusz18</vt:lpstr>
      <vt:lpstr>Arkusz19</vt:lpstr>
      <vt:lpstr>Arkusz20</vt:lpstr>
      <vt:lpstr>Arkusz21</vt:lpstr>
      <vt:lpstr>Arkusz22</vt:lpstr>
      <vt:lpstr>Arkusz23</vt:lpstr>
      <vt:lpstr>Arkusz24</vt:lpstr>
      <vt:lpstr>Arkusz25</vt:lpstr>
      <vt:lpstr>Arkusz26</vt:lpstr>
      <vt:lpstr>Arkusz27</vt:lpstr>
      <vt:lpstr>Arkusz28</vt:lpstr>
      <vt:lpstr>Arkusz29</vt:lpstr>
      <vt:lpstr>Arkusz30</vt:lpstr>
      <vt:lpstr>Arkusz31</vt:lpstr>
      <vt:lpstr>Arkusz32</vt:lpstr>
      <vt:lpstr>Arkusz33</vt:lpstr>
      <vt:lpstr>Arkusz34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2024-04-24T06:54:46Z</dcterms:modified>
</cp:coreProperties>
</file>